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" sheetId="3" r:id="rId1"/>
  </sheets>
  <definedNames>
    <definedName name="_xlnm._FilterDatabase" localSheetId="0" hidden="1">总成绩!$A$11:$G$17</definedName>
  </definedNames>
  <calcPr calcId="144525"/>
</workbook>
</file>

<file path=xl/sharedStrings.xml><?xml version="1.0" encoding="utf-8"?>
<sst xmlns="http://schemas.openxmlformats.org/spreadsheetml/2006/main" count="267" uniqueCount="84">
  <si>
    <t>莆田市国有资产投资有限公司
2019年度第二轮公开招聘企业员工总成绩及排名</t>
  </si>
  <si>
    <t>技术人员A</t>
  </si>
  <si>
    <t>序号</t>
  </si>
  <si>
    <t>性别</t>
  </si>
  <si>
    <t>准考证号</t>
  </si>
  <si>
    <t>笔试成绩</t>
  </si>
  <si>
    <t>面试成绩</t>
  </si>
  <si>
    <t>总成绩</t>
  </si>
  <si>
    <t>排名</t>
  </si>
  <si>
    <t>1</t>
  </si>
  <si>
    <t>女</t>
  </si>
  <si>
    <t>192670098</t>
  </si>
  <si>
    <t>2</t>
  </si>
  <si>
    <t>男</t>
  </si>
  <si>
    <t>192670048</t>
  </si>
  <si>
    <t>3</t>
  </si>
  <si>
    <t>192670041</t>
  </si>
  <si>
    <t>4</t>
  </si>
  <si>
    <t>192670102</t>
  </si>
  <si>
    <t>5</t>
  </si>
  <si>
    <t>192670082</t>
  </si>
  <si>
    <t>6</t>
  </si>
  <si>
    <t>192670115</t>
  </si>
  <si>
    <t>技术人员B</t>
  </si>
  <si>
    <t>192670126</t>
  </si>
  <si>
    <t>192670134</t>
  </si>
  <si>
    <t>192670128</t>
  </si>
  <si>
    <t>192670125</t>
  </si>
  <si>
    <t>192670132</t>
  </si>
  <si>
    <t>192670131</t>
  </si>
  <si>
    <t>技术人员C</t>
  </si>
  <si>
    <t>192670158</t>
  </si>
  <si>
    <t>192670148</t>
  </si>
  <si>
    <t>192670172</t>
  </si>
  <si>
    <t>财务人员</t>
  </si>
  <si>
    <t>192670276</t>
  </si>
  <si>
    <t>192670264</t>
  </si>
  <si>
    <t>192670256</t>
  </si>
  <si>
    <t>192670274</t>
  </si>
  <si>
    <t>192670249</t>
  </si>
  <si>
    <t>192670202</t>
  </si>
  <si>
    <t>7</t>
  </si>
  <si>
    <t>192670312</t>
  </si>
  <si>
    <t>内审人员</t>
  </si>
  <si>
    <t>192670325</t>
  </si>
  <si>
    <t>192670323</t>
  </si>
  <si>
    <t>192670324</t>
  </si>
  <si>
    <t>法务人员</t>
  </si>
  <si>
    <t>192670335</t>
  </si>
  <si>
    <t>192670328</t>
  </si>
  <si>
    <t>192670333</t>
  </si>
  <si>
    <t>192670332</t>
  </si>
  <si>
    <t>192670327</t>
  </si>
  <si>
    <t>贸易人员A</t>
  </si>
  <si>
    <t>192670337</t>
  </si>
  <si>
    <t>192670359</t>
  </si>
  <si>
    <t>192670364</t>
  </si>
  <si>
    <t>192670366</t>
  </si>
  <si>
    <t>192670344</t>
  </si>
  <si>
    <t>192670350</t>
  </si>
  <si>
    <t>贸易人员B</t>
  </si>
  <si>
    <t>192670406</t>
  </si>
  <si>
    <t>192670411</t>
  </si>
  <si>
    <t>192670371</t>
  </si>
  <si>
    <t>行政人员A</t>
  </si>
  <si>
    <t>192670417</t>
  </si>
  <si>
    <t>192670419</t>
  </si>
  <si>
    <t>192670425</t>
  </si>
  <si>
    <t>192670421</t>
  </si>
  <si>
    <t>192670422</t>
  </si>
  <si>
    <t>行政人员B</t>
  </si>
  <si>
    <t>192670435</t>
  </si>
  <si>
    <t>行政人员C</t>
  </si>
  <si>
    <t>192670444</t>
  </si>
  <si>
    <t>192670464</t>
  </si>
  <si>
    <t>192670463</t>
  </si>
  <si>
    <t>行政人员D</t>
  </si>
  <si>
    <t>192670471</t>
  </si>
  <si>
    <t>192670467</t>
  </si>
  <si>
    <t>192670468</t>
  </si>
  <si>
    <t>行政人员E</t>
  </si>
  <si>
    <t>192670476</t>
  </si>
  <si>
    <t>192670488</t>
  </si>
  <si>
    <t>192670484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</si>
</sst>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rgb="FF000000"/>
      <name val="Calibri"/>
      <charset val="134"/>
    </font>
    <font>
      <sz val="12"/>
      <color rgb="FF000000"/>
      <name val="Calibri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zoomScale="70" zoomScaleNormal="70" workbookViewId="0">
      <selection activeCell="M27" sqref="M27"/>
    </sheetView>
  </sheetViews>
  <sheetFormatPr defaultColWidth="8.88571428571429" defaultRowHeight="15" outlineLevelCol="6"/>
  <cols>
    <col min="1" max="1" width="8.04761904761905" customWidth="1"/>
    <col min="2" max="6" width="13.7142857142857" customWidth="1"/>
    <col min="7" max="7" width="14.0761904761905" customWidth="1"/>
  </cols>
  <sheetData>
    <row r="1" ht="67" customHeight="1" spans="1:7">
      <c r="A1" s="2" t="s">
        <v>0</v>
      </c>
      <c r="B1" s="3"/>
      <c r="C1" s="3"/>
      <c r="D1" s="4"/>
      <c r="E1" s="4"/>
      <c r="F1" s="4"/>
      <c r="G1" s="3"/>
    </row>
    <row r="2" s="1" customFormat="1" ht="23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3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</row>
    <row r="4" s="1" customFormat="1" ht="23" customHeight="1" spans="1:7">
      <c r="A4" s="8" t="s">
        <v>9</v>
      </c>
      <c r="B4" s="8" t="s">
        <v>10</v>
      </c>
      <c r="C4" s="8" t="s">
        <v>11</v>
      </c>
      <c r="D4" s="9">
        <v>77.5</v>
      </c>
      <c r="E4" s="9">
        <v>83</v>
      </c>
      <c r="F4" s="9">
        <f t="shared" ref="F4:F9" si="0">D4*50%+E4*50%</f>
        <v>80.25</v>
      </c>
      <c r="G4" s="10">
        <f>RANK(F4,$F$4:$F$9)</f>
        <v>1</v>
      </c>
    </row>
    <row r="5" s="1" customFormat="1" ht="23" customHeight="1" spans="1:7">
      <c r="A5" s="8" t="s">
        <v>12</v>
      </c>
      <c r="B5" s="8" t="s">
        <v>13</v>
      </c>
      <c r="C5" s="8" t="s">
        <v>14</v>
      </c>
      <c r="D5" s="9">
        <v>80.5</v>
      </c>
      <c r="E5" s="9">
        <v>79.82</v>
      </c>
      <c r="F5" s="9">
        <f t="shared" si="0"/>
        <v>80.16</v>
      </c>
      <c r="G5" s="10">
        <f>RANK(F5,$F$4:$F$9)</f>
        <v>2</v>
      </c>
    </row>
    <row r="6" s="1" customFormat="1" ht="23" customHeight="1" spans="1:7">
      <c r="A6" s="8" t="s">
        <v>15</v>
      </c>
      <c r="B6" s="8" t="s">
        <v>10</v>
      </c>
      <c r="C6" s="8" t="s">
        <v>16</v>
      </c>
      <c r="D6" s="9">
        <v>76.7</v>
      </c>
      <c r="E6" s="9">
        <v>80.28</v>
      </c>
      <c r="F6" s="9">
        <f t="shared" si="0"/>
        <v>78.49</v>
      </c>
      <c r="G6" s="10">
        <f>RANK(F6,$F$4:$F$9)</f>
        <v>3</v>
      </c>
    </row>
    <row r="7" s="1" customFormat="1" ht="23" customHeight="1" spans="1:7">
      <c r="A7" s="8" t="s">
        <v>17</v>
      </c>
      <c r="B7" s="8" t="s">
        <v>10</v>
      </c>
      <c r="C7" s="8" t="s">
        <v>18</v>
      </c>
      <c r="D7" s="9">
        <v>76.4</v>
      </c>
      <c r="E7" s="9">
        <v>78.88</v>
      </c>
      <c r="F7" s="9">
        <f t="shared" si="0"/>
        <v>77.64</v>
      </c>
      <c r="G7" s="10">
        <f>RANK(F7,$F$4:$F$9)</f>
        <v>4</v>
      </c>
    </row>
    <row r="8" s="1" customFormat="1" ht="23" customHeight="1" spans="1:7">
      <c r="A8" s="8" t="s">
        <v>19</v>
      </c>
      <c r="B8" s="8" t="s">
        <v>13</v>
      </c>
      <c r="C8" s="8" t="s">
        <v>20</v>
      </c>
      <c r="D8" s="9">
        <v>75.7</v>
      </c>
      <c r="E8" s="9">
        <v>79.16</v>
      </c>
      <c r="F8" s="9">
        <f t="shared" si="0"/>
        <v>77.43</v>
      </c>
      <c r="G8" s="10">
        <f>RANK(F8,$F$4:$F$9)</f>
        <v>5</v>
      </c>
    </row>
    <row r="9" s="1" customFormat="1" ht="23" customHeight="1" spans="1:7">
      <c r="A9" s="8" t="s">
        <v>21</v>
      </c>
      <c r="B9" s="8" t="s">
        <v>10</v>
      </c>
      <c r="C9" s="8" t="s">
        <v>22</v>
      </c>
      <c r="D9" s="9">
        <v>75.7</v>
      </c>
      <c r="E9" s="9">
        <v>76.56</v>
      </c>
      <c r="F9" s="9">
        <f t="shared" si="0"/>
        <v>76.13</v>
      </c>
      <c r="G9" s="10">
        <f>RANK(F9,$F$4:$F$9)</f>
        <v>6</v>
      </c>
    </row>
    <row r="10" s="1" customFormat="1" ht="23" customHeight="1" spans="1:7">
      <c r="A10" s="11" t="s">
        <v>23</v>
      </c>
      <c r="B10" s="12"/>
      <c r="C10" s="12"/>
      <c r="D10" s="12"/>
      <c r="E10" s="12"/>
      <c r="F10" s="12"/>
      <c r="G10" s="13"/>
    </row>
    <row r="11" s="1" customFormat="1" ht="23" customHeight="1" spans="1:7">
      <c r="A11" s="6" t="s">
        <v>2</v>
      </c>
      <c r="B11" s="6" t="s">
        <v>3</v>
      </c>
      <c r="C11" s="6" t="s">
        <v>4</v>
      </c>
      <c r="D11" s="7" t="s">
        <v>5</v>
      </c>
      <c r="E11" s="7" t="s">
        <v>6</v>
      </c>
      <c r="F11" s="7" t="s">
        <v>7</v>
      </c>
      <c r="G11" s="6" t="s">
        <v>8</v>
      </c>
    </row>
    <row r="12" s="1" customFormat="1" ht="23" customHeight="1" spans="1:7">
      <c r="A12" s="8" t="s">
        <v>9</v>
      </c>
      <c r="B12" s="8" t="s">
        <v>13</v>
      </c>
      <c r="C12" s="8" t="s">
        <v>24</v>
      </c>
      <c r="D12" s="9">
        <v>76</v>
      </c>
      <c r="E12" s="9">
        <v>81.2</v>
      </c>
      <c r="F12" s="9">
        <f t="shared" ref="F12:F17" si="1">D12*0.5+E12*0.5</f>
        <v>78.6</v>
      </c>
      <c r="G12" s="10">
        <f t="shared" ref="G12:G17" si="2">RANK(F12,$F$12:$F$17)</f>
        <v>1</v>
      </c>
    </row>
    <row r="13" s="1" customFormat="1" ht="23" customHeight="1" spans="1:7">
      <c r="A13" s="8" t="s">
        <v>12</v>
      </c>
      <c r="B13" s="8" t="s">
        <v>13</v>
      </c>
      <c r="C13" s="8" t="s">
        <v>25</v>
      </c>
      <c r="D13" s="9">
        <v>71.9</v>
      </c>
      <c r="E13" s="9">
        <v>80.2</v>
      </c>
      <c r="F13" s="9">
        <f t="shared" si="1"/>
        <v>76.05</v>
      </c>
      <c r="G13" s="10">
        <f t="shared" si="2"/>
        <v>2</v>
      </c>
    </row>
    <row r="14" s="1" customFormat="1" ht="23" customHeight="1" spans="1:7">
      <c r="A14" s="8" t="s">
        <v>15</v>
      </c>
      <c r="B14" s="8" t="s">
        <v>13</v>
      </c>
      <c r="C14" s="8" t="s">
        <v>26</v>
      </c>
      <c r="D14" s="9">
        <v>70.6</v>
      </c>
      <c r="E14" s="9">
        <v>80.26</v>
      </c>
      <c r="F14" s="9">
        <f t="shared" si="1"/>
        <v>75.43</v>
      </c>
      <c r="G14" s="10">
        <f t="shared" si="2"/>
        <v>3</v>
      </c>
    </row>
    <row r="15" s="1" customFormat="1" ht="23" customHeight="1" spans="1:7">
      <c r="A15" s="8" t="s">
        <v>17</v>
      </c>
      <c r="B15" s="8" t="s">
        <v>13</v>
      </c>
      <c r="C15" s="8" t="s">
        <v>27</v>
      </c>
      <c r="D15" s="9">
        <v>68.6</v>
      </c>
      <c r="E15" s="9">
        <v>79.58</v>
      </c>
      <c r="F15" s="9">
        <f t="shared" si="1"/>
        <v>74.09</v>
      </c>
      <c r="G15" s="10">
        <f t="shared" si="2"/>
        <v>4</v>
      </c>
    </row>
    <row r="16" s="1" customFormat="1" ht="23" customHeight="1" spans="1:7">
      <c r="A16" s="8" t="s">
        <v>19</v>
      </c>
      <c r="B16" s="8" t="s">
        <v>13</v>
      </c>
      <c r="C16" s="8" t="s">
        <v>28</v>
      </c>
      <c r="D16" s="9">
        <v>67</v>
      </c>
      <c r="E16" s="9">
        <v>79.3</v>
      </c>
      <c r="F16" s="9">
        <f t="shared" si="1"/>
        <v>73.15</v>
      </c>
      <c r="G16" s="10">
        <f t="shared" si="2"/>
        <v>5</v>
      </c>
    </row>
    <row r="17" s="1" customFormat="1" ht="23" customHeight="1" spans="1:7">
      <c r="A17" s="8" t="s">
        <v>21</v>
      </c>
      <c r="B17" s="8" t="s">
        <v>13</v>
      </c>
      <c r="C17" s="8" t="s">
        <v>29</v>
      </c>
      <c r="D17" s="9">
        <v>65.4</v>
      </c>
      <c r="E17" s="9">
        <v>0</v>
      </c>
      <c r="F17" s="9">
        <f t="shared" si="1"/>
        <v>32.7</v>
      </c>
      <c r="G17" s="10">
        <f t="shared" si="2"/>
        <v>6</v>
      </c>
    </row>
    <row r="18" s="1" customFormat="1" ht="23" customHeight="1" spans="1:7">
      <c r="A18" s="11" t="s">
        <v>30</v>
      </c>
      <c r="B18" s="12"/>
      <c r="C18" s="12"/>
      <c r="D18" s="12"/>
      <c r="E18" s="12"/>
      <c r="F18" s="12"/>
      <c r="G18" s="13"/>
    </row>
    <row r="19" s="1" customFormat="1" ht="23" customHeight="1" spans="1:7">
      <c r="A19" s="6" t="s">
        <v>2</v>
      </c>
      <c r="B19" s="6" t="s">
        <v>3</v>
      </c>
      <c r="C19" s="6" t="s">
        <v>4</v>
      </c>
      <c r="D19" s="7" t="s">
        <v>5</v>
      </c>
      <c r="E19" s="7" t="s">
        <v>6</v>
      </c>
      <c r="F19" s="7" t="s">
        <v>7</v>
      </c>
      <c r="G19" s="6" t="s">
        <v>8</v>
      </c>
    </row>
    <row r="20" s="1" customFormat="1" ht="23" customHeight="1" spans="1:7">
      <c r="A20" s="8" t="s">
        <v>9</v>
      </c>
      <c r="B20" s="8" t="s">
        <v>13</v>
      </c>
      <c r="C20" s="8" t="s">
        <v>31</v>
      </c>
      <c r="D20" s="9">
        <v>80</v>
      </c>
      <c r="E20" s="9">
        <v>81</v>
      </c>
      <c r="F20" s="9">
        <f t="shared" ref="F20:F22" si="3">D20*50%+E20*50%</f>
        <v>80.5</v>
      </c>
      <c r="G20" s="10">
        <f t="shared" ref="G20:G22" si="4">RANK(F20,$F$20:$F$22)</f>
        <v>1</v>
      </c>
    </row>
    <row r="21" s="1" customFormat="1" ht="23" customHeight="1" spans="1:7">
      <c r="A21" s="8" t="s">
        <v>12</v>
      </c>
      <c r="B21" s="8" t="s">
        <v>13</v>
      </c>
      <c r="C21" s="8" t="s">
        <v>32</v>
      </c>
      <c r="D21" s="9">
        <v>77.6</v>
      </c>
      <c r="E21" s="9">
        <v>81</v>
      </c>
      <c r="F21" s="9">
        <f t="shared" si="3"/>
        <v>79.3</v>
      </c>
      <c r="G21" s="10">
        <f t="shared" si="4"/>
        <v>2</v>
      </c>
    </row>
    <row r="22" s="1" customFormat="1" ht="23" customHeight="1" spans="1:7">
      <c r="A22" s="8" t="s">
        <v>15</v>
      </c>
      <c r="B22" s="8" t="s">
        <v>13</v>
      </c>
      <c r="C22" s="8" t="s">
        <v>33</v>
      </c>
      <c r="D22" s="9">
        <v>74.5</v>
      </c>
      <c r="E22" s="9">
        <v>78</v>
      </c>
      <c r="F22" s="9">
        <f t="shared" si="3"/>
        <v>76.25</v>
      </c>
      <c r="G22" s="10">
        <f t="shared" si="4"/>
        <v>3</v>
      </c>
    </row>
    <row r="23" s="1" customFormat="1" ht="23" customHeight="1" spans="1:7">
      <c r="A23" s="11" t="s">
        <v>34</v>
      </c>
      <c r="B23" s="12"/>
      <c r="C23" s="12"/>
      <c r="D23" s="12"/>
      <c r="E23" s="12"/>
      <c r="F23" s="12"/>
      <c r="G23" s="13"/>
    </row>
    <row r="24" s="1" customFormat="1" ht="23" customHeight="1" spans="1:7">
      <c r="A24" s="6" t="s">
        <v>2</v>
      </c>
      <c r="B24" s="6" t="s">
        <v>3</v>
      </c>
      <c r="C24" s="6" t="s">
        <v>4</v>
      </c>
      <c r="D24" s="7" t="s">
        <v>5</v>
      </c>
      <c r="E24" s="7" t="s">
        <v>6</v>
      </c>
      <c r="F24" s="7" t="s">
        <v>7</v>
      </c>
      <c r="G24" s="6" t="s">
        <v>8</v>
      </c>
    </row>
    <row r="25" s="1" customFormat="1" ht="23" customHeight="1" spans="1:7">
      <c r="A25" s="8" t="s">
        <v>9</v>
      </c>
      <c r="B25" s="8" t="s">
        <v>10</v>
      </c>
      <c r="C25" s="8" t="s">
        <v>35</v>
      </c>
      <c r="D25" s="9">
        <v>79.3</v>
      </c>
      <c r="E25" s="9">
        <v>81.12</v>
      </c>
      <c r="F25" s="9">
        <f t="shared" ref="F25:F31" si="5">D25*0.5+E25*0.5</f>
        <v>80.21</v>
      </c>
      <c r="G25" s="10">
        <f t="shared" ref="G25:G31" si="6">RANK(F25,$F$25:$F$31)</f>
        <v>1</v>
      </c>
    </row>
    <row r="26" s="1" customFormat="1" ht="23" customHeight="1" spans="1:7">
      <c r="A26" s="8" t="s">
        <v>12</v>
      </c>
      <c r="B26" s="8" t="s">
        <v>13</v>
      </c>
      <c r="C26" s="8" t="s">
        <v>36</v>
      </c>
      <c r="D26" s="9">
        <v>79.9</v>
      </c>
      <c r="E26" s="9">
        <v>79.64</v>
      </c>
      <c r="F26" s="9">
        <f t="shared" si="5"/>
        <v>79.77</v>
      </c>
      <c r="G26" s="10">
        <f t="shared" si="6"/>
        <v>2</v>
      </c>
    </row>
    <row r="27" s="1" customFormat="1" ht="23" customHeight="1" spans="1:7">
      <c r="A27" s="8" t="s">
        <v>15</v>
      </c>
      <c r="B27" s="8" t="s">
        <v>10</v>
      </c>
      <c r="C27" s="8" t="s">
        <v>37</v>
      </c>
      <c r="D27" s="9">
        <v>75.5</v>
      </c>
      <c r="E27" s="9">
        <v>82.62</v>
      </c>
      <c r="F27" s="9">
        <f t="shared" si="5"/>
        <v>79.06</v>
      </c>
      <c r="G27" s="10">
        <f t="shared" si="6"/>
        <v>3</v>
      </c>
    </row>
    <row r="28" s="1" customFormat="1" ht="23" customHeight="1" spans="1:7">
      <c r="A28" s="8" t="s">
        <v>17</v>
      </c>
      <c r="B28" s="8" t="s">
        <v>13</v>
      </c>
      <c r="C28" s="8" t="s">
        <v>38</v>
      </c>
      <c r="D28" s="9">
        <v>78.3</v>
      </c>
      <c r="E28" s="9">
        <v>79.52</v>
      </c>
      <c r="F28" s="9">
        <f t="shared" si="5"/>
        <v>78.91</v>
      </c>
      <c r="G28" s="10">
        <f t="shared" si="6"/>
        <v>4</v>
      </c>
    </row>
    <row r="29" s="1" customFormat="1" ht="23" customHeight="1" spans="1:7">
      <c r="A29" s="8" t="s">
        <v>19</v>
      </c>
      <c r="B29" s="8" t="s">
        <v>10</v>
      </c>
      <c r="C29" s="8" t="s">
        <v>39</v>
      </c>
      <c r="D29" s="9">
        <v>79.6</v>
      </c>
      <c r="E29" s="9">
        <v>77.2</v>
      </c>
      <c r="F29" s="9">
        <f t="shared" si="5"/>
        <v>78.4</v>
      </c>
      <c r="G29" s="10">
        <f t="shared" si="6"/>
        <v>5</v>
      </c>
    </row>
    <row r="30" s="1" customFormat="1" ht="23" customHeight="1" spans="1:7">
      <c r="A30" s="8" t="s">
        <v>21</v>
      </c>
      <c r="B30" s="8" t="s">
        <v>10</v>
      </c>
      <c r="C30" s="8" t="s">
        <v>40</v>
      </c>
      <c r="D30" s="9">
        <v>76.3</v>
      </c>
      <c r="E30" s="9">
        <v>80.4</v>
      </c>
      <c r="F30" s="9">
        <f t="shared" si="5"/>
        <v>78.35</v>
      </c>
      <c r="G30" s="10">
        <f t="shared" si="6"/>
        <v>6</v>
      </c>
    </row>
    <row r="31" s="1" customFormat="1" ht="23" customHeight="1" spans="1:7">
      <c r="A31" s="8" t="s">
        <v>41</v>
      </c>
      <c r="B31" s="8" t="s">
        <v>10</v>
      </c>
      <c r="C31" s="8" t="s">
        <v>42</v>
      </c>
      <c r="D31" s="9">
        <v>75</v>
      </c>
      <c r="E31" s="9">
        <v>81.22</v>
      </c>
      <c r="F31" s="9">
        <f t="shared" si="5"/>
        <v>78.11</v>
      </c>
      <c r="G31" s="10">
        <f t="shared" si="6"/>
        <v>7</v>
      </c>
    </row>
    <row r="32" s="1" customFormat="1" ht="22" customHeight="1" spans="1:7">
      <c r="A32" s="11" t="s">
        <v>43</v>
      </c>
      <c r="B32" s="12"/>
      <c r="C32" s="12"/>
      <c r="D32" s="12"/>
      <c r="E32" s="12"/>
      <c r="F32" s="12"/>
      <c r="G32" s="13"/>
    </row>
    <row r="33" s="1" customFormat="1" ht="22" customHeight="1" spans="1:7">
      <c r="A33" s="6" t="s">
        <v>2</v>
      </c>
      <c r="B33" s="6" t="s">
        <v>3</v>
      </c>
      <c r="C33" s="6" t="s">
        <v>4</v>
      </c>
      <c r="D33" s="7" t="s">
        <v>5</v>
      </c>
      <c r="E33" s="7" t="s">
        <v>6</v>
      </c>
      <c r="F33" s="7" t="s">
        <v>7</v>
      </c>
      <c r="G33" s="6" t="s">
        <v>8</v>
      </c>
    </row>
    <row r="34" s="1" customFormat="1" ht="22" customHeight="1" spans="1:7">
      <c r="A34" s="8" t="s">
        <v>9</v>
      </c>
      <c r="B34" s="8" t="s">
        <v>13</v>
      </c>
      <c r="C34" s="8" t="s">
        <v>44</v>
      </c>
      <c r="D34" s="9">
        <v>76.8</v>
      </c>
      <c r="E34" s="9">
        <v>80.3</v>
      </c>
      <c r="F34" s="9">
        <f t="shared" ref="F34:F36" si="7">D34*0.5+E34*0.5</f>
        <v>78.55</v>
      </c>
      <c r="G34" s="10">
        <f t="shared" ref="G34:G36" si="8">RANK(F34,$F$34:$F$36)</f>
        <v>1</v>
      </c>
    </row>
    <row r="35" s="1" customFormat="1" ht="22" customHeight="1" spans="1:7">
      <c r="A35" s="8" t="s">
        <v>15</v>
      </c>
      <c r="B35" s="8" t="s">
        <v>10</v>
      </c>
      <c r="C35" s="8" t="s">
        <v>45</v>
      </c>
      <c r="D35" s="9">
        <v>58.7</v>
      </c>
      <c r="E35" s="9">
        <v>81.2</v>
      </c>
      <c r="F35" s="9">
        <f t="shared" si="7"/>
        <v>69.95</v>
      </c>
      <c r="G35" s="10">
        <f t="shared" si="8"/>
        <v>2</v>
      </c>
    </row>
    <row r="36" s="1" customFormat="1" ht="22" customHeight="1" spans="1:7">
      <c r="A36" s="8" t="s">
        <v>12</v>
      </c>
      <c r="B36" s="8" t="s">
        <v>10</v>
      </c>
      <c r="C36" s="8" t="s">
        <v>46</v>
      </c>
      <c r="D36" s="9">
        <v>64.5</v>
      </c>
      <c r="E36" s="9">
        <v>0</v>
      </c>
      <c r="F36" s="9">
        <f t="shared" si="7"/>
        <v>32.25</v>
      </c>
      <c r="G36" s="10">
        <f t="shared" si="8"/>
        <v>3</v>
      </c>
    </row>
    <row r="37" s="1" customFormat="1" ht="22" customHeight="1" spans="1:7">
      <c r="A37" s="11" t="s">
        <v>47</v>
      </c>
      <c r="B37" s="12"/>
      <c r="C37" s="12"/>
      <c r="D37" s="12"/>
      <c r="E37" s="12"/>
      <c r="F37" s="12"/>
      <c r="G37" s="13"/>
    </row>
    <row r="38" s="1" customFormat="1" ht="22" customHeight="1" spans="1:7">
      <c r="A38" s="6" t="s">
        <v>2</v>
      </c>
      <c r="B38" s="6" t="s">
        <v>3</v>
      </c>
      <c r="C38" s="6" t="s">
        <v>4</v>
      </c>
      <c r="D38" s="7" t="s">
        <v>5</v>
      </c>
      <c r="E38" s="7" t="s">
        <v>6</v>
      </c>
      <c r="F38" s="7" t="s">
        <v>7</v>
      </c>
      <c r="G38" s="6" t="s">
        <v>8</v>
      </c>
    </row>
    <row r="39" s="1" customFormat="1" ht="22" customHeight="1" spans="1:7">
      <c r="A39" s="8" t="s">
        <v>9</v>
      </c>
      <c r="B39" s="8" t="s">
        <v>10</v>
      </c>
      <c r="C39" s="8" t="s">
        <v>48</v>
      </c>
      <c r="D39" s="9">
        <v>78.6</v>
      </c>
      <c r="E39" s="9">
        <v>82</v>
      </c>
      <c r="F39" s="9">
        <f t="shared" ref="F39:F43" si="9">D39*0.5+E39*0.5</f>
        <v>80.3</v>
      </c>
      <c r="G39" s="10">
        <f t="shared" ref="G39:G43" si="10">RANK(F39,$F$39:$F$43)</f>
        <v>1</v>
      </c>
    </row>
    <row r="40" s="1" customFormat="1" ht="22" customHeight="1" spans="1:7">
      <c r="A40" s="8" t="s">
        <v>12</v>
      </c>
      <c r="B40" s="8" t="s">
        <v>10</v>
      </c>
      <c r="C40" s="8" t="s">
        <v>49</v>
      </c>
      <c r="D40" s="9">
        <v>73.4</v>
      </c>
      <c r="E40" s="9">
        <v>80</v>
      </c>
      <c r="F40" s="9">
        <f t="shared" si="9"/>
        <v>76.7</v>
      </c>
      <c r="G40" s="10">
        <f t="shared" si="10"/>
        <v>2</v>
      </c>
    </row>
    <row r="41" s="1" customFormat="1" ht="22" customHeight="1" spans="1:7">
      <c r="A41" s="8" t="s">
        <v>15</v>
      </c>
      <c r="B41" s="8" t="s">
        <v>10</v>
      </c>
      <c r="C41" s="8" t="s">
        <v>50</v>
      </c>
      <c r="D41" s="9">
        <v>71.8</v>
      </c>
      <c r="E41" s="9">
        <v>80.9</v>
      </c>
      <c r="F41" s="9">
        <f t="shared" si="9"/>
        <v>76.35</v>
      </c>
      <c r="G41" s="10">
        <f t="shared" si="10"/>
        <v>3</v>
      </c>
    </row>
    <row r="42" s="1" customFormat="1" ht="22" customHeight="1" spans="1:7">
      <c r="A42" s="8" t="s">
        <v>17</v>
      </c>
      <c r="B42" s="8" t="s">
        <v>10</v>
      </c>
      <c r="C42" s="8" t="s">
        <v>51</v>
      </c>
      <c r="D42" s="9">
        <v>71</v>
      </c>
      <c r="E42" s="9">
        <v>80.7</v>
      </c>
      <c r="F42" s="9">
        <f t="shared" si="9"/>
        <v>75.85</v>
      </c>
      <c r="G42" s="10">
        <f t="shared" si="10"/>
        <v>4</v>
      </c>
    </row>
    <row r="43" s="1" customFormat="1" ht="22" customHeight="1" spans="1:7">
      <c r="A43" s="8" t="s">
        <v>19</v>
      </c>
      <c r="B43" s="8" t="s">
        <v>10</v>
      </c>
      <c r="C43" s="8" t="s">
        <v>52</v>
      </c>
      <c r="D43" s="9">
        <v>70.9</v>
      </c>
      <c r="E43" s="9">
        <v>79.1</v>
      </c>
      <c r="F43" s="9">
        <f t="shared" si="9"/>
        <v>75</v>
      </c>
      <c r="G43" s="10">
        <f t="shared" si="10"/>
        <v>5</v>
      </c>
    </row>
    <row r="44" s="1" customFormat="1" ht="22" customHeight="1" spans="1:7">
      <c r="A44" s="11" t="s">
        <v>53</v>
      </c>
      <c r="B44" s="12"/>
      <c r="C44" s="12"/>
      <c r="D44" s="12"/>
      <c r="E44" s="12"/>
      <c r="F44" s="12"/>
      <c r="G44" s="13"/>
    </row>
    <row r="45" s="1" customFormat="1" ht="22" customHeight="1" spans="1:7">
      <c r="A45" s="6" t="s">
        <v>2</v>
      </c>
      <c r="B45" s="6" t="s">
        <v>3</v>
      </c>
      <c r="C45" s="6" t="s">
        <v>4</v>
      </c>
      <c r="D45" s="7" t="s">
        <v>5</v>
      </c>
      <c r="E45" s="7" t="s">
        <v>6</v>
      </c>
      <c r="F45" s="7" t="s">
        <v>7</v>
      </c>
      <c r="G45" s="6" t="s">
        <v>8</v>
      </c>
    </row>
    <row r="46" s="1" customFormat="1" ht="22" customHeight="1" spans="1:7">
      <c r="A46" s="8" t="s">
        <v>9</v>
      </c>
      <c r="B46" s="8" t="s">
        <v>13</v>
      </c>
      <c r="C46" s="8" t="s">
        <v>54</v>
      </c>
      <c r="D46" s="9">
        <v>83</v>
      </c>
      <c r="E46" s="9">
        <v>82.08</v>
      </c>
      <c r="F46" s="9">
        <f t="shared" ref="F46:F51" si="11">D46*0.5+E46*0.5</f>
        <v>82.54</v>
      </c>
      <c r="G46" s="10">
        <f t="shared" ref="G46:G51" si="12">RANK(F46,$F$46:$F$51)</f>
        <v>1</v>
      </c>
    </row>
    <row r="47" s="1" customFormat="1" ht="22" customHeight="1" spans="1:7">
      <c r="A47" s="8" t="s">
        <v>12</v>
      </c>
      <c r="B47" s="8" t="s">
        <v>10</v>
      </c>
      <c r="C47" s="8" t="s">
        <v>55</v>
      </c>
      <c r="D47" s="9">
        <v>79.3</v>
      </c>
      <c r="E47" s="9">
        <v>82.04</v>
      </c>
      <c r="F47" s="9">
        <f t="shared" si="11"/>
        <v>80.67</v>
      </c>
      <c r="G47" s="10">
        <f t="shared" si="12"/>
        <v>2</v>
      </c>
    </row>
    <row r="48" s="1" customFormat="1" ht="22" customHeight="1" spans="1:7">
      <c r="A48" s="8" t="s">
        <v>15</v>
      </c>
      <c r="B48" s="8" t="s">
        <v>10</v>
      </c>
      <c r="C48" s="8" t="s">
        <v>56</v>
      </c>
      <c r="D48" s="9">
        <v>76.7</v>
      </c>
      <c r="E48" s="9">
        <v>84</v>
      </c>
      <c r="F48" s="9">
        <f t="shared" si="11"/>
        <v>80.35</v>
      </c>
      <c r="G48" s="10">
        <f t="shared" si="12"/>
        <v>3</v>
      </c>
    </row>
    <row r="49" s="1" customFormat="1" ht="22" customHeight="1" spans="1:7">
      <c r="A49" s="8" t="s">
        <v>17</v>
      </c>
      <c r="B49" s="8" t="s">
        <v>10</v>
      </c>
      <c r="C49" s="8" t="s">
        <v>57</v>
      </c>
      <c r="D49" s="9">
        <v>75.7</v>
      </c>
      <c r="E49" s="9">
        <v>83.16</v>
      </c>
      <c r="F49" s="9">
        <f t="shared" si="11"/>
        <v>79.43</v>
      </c>
      <c r="G49" s="10">
        <f t="shared" si="12"/>
        <v>4</v>
      </c>
    </row>
    <row r="50" s="1" customFormat="1" ht="22" customHeight="1" spans="1:7">
      <c r="A50" s="8" t="s">
        <v>19</v>
      </c>
      <c r="B50" s="8" t="s">
        <v>13</v>
      </c>
      <c r="C50" s="8" t="s">
        <v>58</v>
      </c>
      <c r="D50" s="9">
        <v>77.1</v>
      </c>
      <c r="E50" s="9">
        <v>81</v>
      </c>
      <c r="F50" s="9">
        <f t="shared" si="11"/>
        <v>79.05</v>
      </c>
      <c r="G50" s="10">
        <f t="shared" si="12"/>
        <v>5</v>
      </c>
    </row>
    <row r="51" s="1" customFormat="1" ht="22" customHeight="1" spans="1:7">
      <c r="A51" s="8" t="s">
        <v>21</v>
      </c>
      <c r="B51" s="8" t="s">
        <v>10</v>
      </c>
      <c r="C51" s="8" t="s">
        <v>59</v>
      </c>
      <c r="D51" s="9">
        <v>75.1</v>
      </c>
      <c r="E51" s="9">
        <v>82.58</v>
      </c>
      <c r="F51" s="9">
        <f t="shared" si="11"/>
        <v>78.84</v>
      </c>
      <c r="G51" s="10">
        <f t="shared" si="12"/>
        <v>6</v>
      </c>
    </row>
    <row r="52" s="1" customFormat="1" ht="22" customHeight="1" spans="1:7">
      <c r="A52" s="11" t="s">
        <v>60</v>
      </c>
      <c r="B52" s="12"/>
      <c r="C52" s="12"/>
      <c r="D52" s="12"/>
      <c r="E52" s="12"/>
      <c r="F52" s="12"/>
      <c r="G52" s="13"/>
    </row>
    <row r="53" s="1" customFormat="1" ht="22" customHeight="1" spans="1:7">
      <c r="A53" s="6" t="s">
        <v>2</v>
      </c>
      <c r="B53" s="6" t="s">
        <v>3</v>
      </c>
      <c r="C53" s="6" t="s">
        <v>4</v>
      </c>
      <c r="D53" s="7" t="s">
        <v>5</v>
      </c>
      <c r="E53" s="7" t="s">
        <v>6</v>
      </c>
      <c r="F53" s="7" t="s">
        <v>7</v>
      </c>
      <c r="G53" s="6" t="s">
        <v>8</v>
      </c>
    </row>
    <row r="54" s="1" customFormat="1" ht="22" customHeight="1" spans="1:7">
      <c r="A54" s="8" t="s">
        <v>9</v>
      </c>
      <c r="B54" s="8" t="s">
        <v>13</v>
      </c>
      <c r="C54" s="8" t="s">
        <v>61</v>
      </c>
      <c r="D54" s="9">
        <v>77.3</v>
      </c>
      <c r="E54" s="9">
        <v>82.4</v>
      </c>
      <c r="F54" s="9">
        <f t="shared" ref="F54:F56" si="13">D54*0.5+E54*0.5</f>
        <v>79.85</v>
      </c>
      <c r="G54" s="10">
        <v>1</v>
      </c>
    </row>
    <row r="55" s="1" customFormat="1" ht="22" customHeight="1" spans="1:7">
      <c r="A55" s="8" t="s">
        <v>12</v>
      </c>
      <c r="B55" s="8" t="s">
        <v>13</v>
      </c>
      <c r="C55" s="8" t="s">
        <v>62</v>
      </c>
      <c r="D55" s="9">
        <v>75.7</v>
      </c>
      <c r="E55" s="9">
        <v>81.7</v>
      </c>
      <c r="F55" s="9">
        <f t="shared" si="13"/>
        <v>78.7</v>
      </c>
      <c r="G55" s="10">
        <v>2</v>
      </c>
    </row>
    <row r="56" s="1" customFormat="1" ht="22" customHeight="1" spans="1:7">
      <c r="A56" s="8" t="s">
        <v>15</v>
      </c>
      <c r="B56" s="8" t="s">
        <v>10</v>
      </c>
      <c r="C56" s="8" t="s">
        <v>63</v>
      </c>
      <c r="D56" s="9">
        <v>75.8</v>
      </c>
      <c r="E56" s="9">
        <v>79.6</v>
      </c>
      <c r="F56" s="9">
        <f t="shared" si="13"/>
        <v>77.7</v>
      </c>
      <c r="G56" s="10">
        <v>3</v>
      </c>
    </row>
    <row r="57" s="1" customFormat="1" ht="22" customHeight="1" spans="1:7">
      <c r="A57" s="11" t="s">
        <v>64</v>
      </c>
      <c r="B57" s="12"/>
      <c r="C57" s="12"/>
      <c r="D57" s="12"/>
      <c r="E57" s="12"/>
      <c r="F57" s="12"/>
      <c r="G57" s="13"/>
    </row>
    <row r="58" s="1" customFormat="1" ht="22" customHeight="1" spans="1:7">
      <c r="A58" s="6" t="s">
        <v>2</v>
      </c>
      <c r="B58" s="6" t="s">
        <v>3</v>
      </c>
      <c r="C58" s="6" t="s">
        <v>4</v>
      </c>
      <c r="D58" s="7" t="s">
        <v>5</v>
      </c>
      <c r="E58" s="7" t="s">
        <v>6</v>
      </c>
      <c r="F58" s="7" t="s">
        <v>7</v>
      </c>
      <c r="G58" s="6" t="s">
        <v>8</v>
      </c>
    </row>
    <row r="59" s="1" customFormat="1" ht="22" customHeight="1" spans="1:7">
      <c r="A59" s="8" t="s">
        <v>9</v>
      </c>
      <c r="B59" s="8" t="s">
        <v>10</v>
      </c>
      <c r="C59" s="8" t="s">
        <v>65</v>
      </c>
      <c r="D59" s="9">
        <v>72.9</v>
      </c>
      <c r="E59" s="9">
        <v>80.6</v>
      </c>
      <c r="F59" s="9">
        <f t="shared" ref="F59:F63" si="14">D59*0.5+E59*0.5</f>
        <v>76.75</v>
      </c>
      <c r="G59" s="10">
        <f t="shared" ref="G59:G63" si="15">RANK(F59,$F$59:$F$63)</f>
        <v>1</v>
      </c>
    </row>
    <row r="60" s="1" customFormat="1" ht="22" customHeight="1" spans="1:7">
      <c r="A60" s="8" t="s">
        <v>12</v>
      </c>
      <c r="B60" s="8" t="s">
        <v>10</v>
      </c>
      <c r="C60" s="8" t="s">
        <v>66</v>
      </c>
      <c r="D60" s="9">
        <v>71.3</v>
      </c>
      <c r="E60" s="9">
        <v>80.4</v>
      </c>
      <c r="F60" s="9">
        <f t="shared" si="14"/>
        <v>75.85</v>
      </c>
      <c r="G60" s="10">
        <f t="shared" si="15"/>
        <v>2</v>
      </c>
    </row>
    <row r="61" s="1" customFormat="1" ht="22" customHeight="1" spans="1:7">
      <c r="A61" s="8" t="s">
        <v>15</v>
      </c>
      <c r="B61" s="8" t="s">
        <v>10</v>
      </c>
      <c r="C61" s="8" t="s">
        <v>67</v>
      </c>
      <c r="D61" s="9">
        <v>69.5</v>
      </c>
      <c r="E61" s="9">
        <v>82.2</v>
      </c>
      <c r="F61" s="9">
        <f t="shared" si="14"/>
        <v>75.85</v>
      </c>
      <c r="G61" s="10">
        <f t="shared" si="15"/>
        <v>2</v>
      </c>
    </row>
    <row r="62" s="1" customFormat="1" ht="22" customHeight="1" spans="1:7">
      <c r="A62" s="8" t="s">
        <v>17</v>
      </c>
      <c r="B62" s="8" t="s">
        <v>10</v>
      </c>
      <c r="C62" s="8" t="s">
        <v>68</v>
      </c>
      <c r="D62" s="9">
        <v>70.7</v>
      </c>
      <c r="E62" s="9">
        <v>79.5</v>
      </c>
      <c r="F62" s="9">
        <f t="shared" si="14"/>
        <v>75.1</v>
      </c>
      <c r="G62" s="10">
        <f t="shared" si="15"/>
        <v>4</v>
      </c>
    </row>
    <row r="63" s="1" customFormat="1" ht="22" customHeight="1" spans="1:7">
      <c r="A63" s="8" t="s">
        <v>19</v>
      </c>
      <c r="B63" s="8" t="s">
        <v>10</v>
      </c>
      <c r="C63" s="8" t="s">
        <v>69</v>
      </c>
      <c r="D63" s="9">
        <v>68.9</v>
      </c>
      <c r="E63" s="9">
        <v>79.8</v>
      </c>
      <c r="F63" s="9">
        <f t="shared" si="14"/>
        <v>74.35</v>
      </c>
      <c r="G63" s="10">
        <f t="shared" si="15"/>
        <v>5</v>
      </c>
    </row>
    <row r="64" s="1" customFormat="1" ht="22" customHeight="1" spans="1:7">
      <c r="A64" s="11" t="s">
        <v>70</v>
      </c>
      <c r="B64" s="12"/>
      <c r="C64" s="12"/>
      <c r="D64" s="12"/>
      <c r="E64" s="12"/>
      <c r="F64" s="12"/>
      <c r="G64" s="13"/>
    </row>
    <row r="65" s="1" customFormat="1" ht="22" customHeight="1" spans="1:7">
      <c r="A65" s="6" t="s">
        <v>2</v>
      </c>
      <c r="B65" s="6" t="s">
        <v>3</v>
      </c>
      <c r="C65" s="6" t="s">
        <v>4</v>
      </c>
      <c r="D65" s="7" t="s">
        <v>5</v>
      </c>
      <c r="E65" s="7" t="s">
        <v>6</v>
      </c>
      <c r="F65" s="7" t="s">
        <v>7</v>
      </c>
      <c r="G65" s="6" t="s">
        <v>8</v>
      </c>
    </row>
    <row r="66" s="1" customFormat="1" ht="22" customHeight="1" spans="1:7">
      <c r="A66" s="8" t="s">
        <v>9</v>
      </c>
      <c r="B66" s="8" t="s">
        <v>13</v>
      </c>
      <c r="C66" s="8" t="s">
        <v>71</v>
      </c>
      <c r="D66" s="9">
        <v>74.2</v>
      </c>
      <c r="E66" s="9">
        <v>0</v>
      </c>
      <c r="F66" s="9">
        <f t="shared" ref="F66:F71" si="16">D66*0.5+E66*0.5</f>
        <v>37.1</v>
      </c>
      <c r="G66" s="10">
        <f>RANK(F66,$F$66:$F$66)</f>
        <v>1</v>
      </c>
    </row>
    <row r="67" s="1" customFormat="1" ht="22" customHeight="1" spans="1:7">
      <c r="A67" s="11" t="s">
        <v>72</v>
      </c>
      <c r="B67" s="12"/>
      <c r="C67" s="12"/>
      <c r="D67" s="12"/>
      <c r="E67" s="12"/>
      <c r="F67" s="12"/>
      <c r="G67" s="13"/>
    </row>
    <row r="68" s="1" customFormat="1" ht="22" customHeight="1" spans="1:7">
      <c r="A68" s="6" t="s">
        <v>2</v>
      </c>
      <c r="B68" s="6" t="s">
        <v>3</v>
      </c>
      <c r="C68" s="6" t="s">
        <v>4</v>
      </c>
      <c r="D68" s="7" t="s">
        <v>5</v>
      </c>
      <c r="E68" s="7" t="s">
        <v>6</v>
      </c>
      <c r="F68" s="7" t="s">
        <v>7</v>
      </c>
      <c r="G68" s="6" t="s">
        <v>8</v>
      </c>
    </row>
    <row r="69" s="1" customFormat="1" ht="22" customHeight="1" spans="1:7">
      <c r="A69" s="8" t="s">
        <v>9</v>
      </c>
      <c r="B69" s="8" t="s">
        <v>13</v>
      </c>
      <c r="C69" s="8" t="s">
        <v>73</v>
      </c>
      <c r="D69" s="9">
        <v>78</v>
      </c>
      <c r="E69" s="9">
        <v>82.88</v>
      </c>
      <c r="F69" s="9">
        <f t="shared" si="16"/>
        <v>80.44</v>
      </c>
      <c r="G69" s="10">
        <f t="shared" ref="G69:G71" si="17">RANK(F69,$F$69:$F$71)</f>
        <v>1</v>
      </c>
    </row>
    <row r="70" s="1" customFormat="1" ht="22" customHeight="1" spans="1:7">
      <c r="A70" s="8" t="s">
        <v>12</v>
      </c>
      <c r="B70" s="8" t="s">
        <v>13</v>
      </c>
      <c r="C70" s="8" t="s">
        <v>74</v>
      </c>
      <c r="D70" s="9">
        <v>76.1</v>
      </c>
      <c r="E70" s="9">
        <v>81</v>
      </c>
      <c r="F70" s="9">
        <f t="shared" si="16"/>
        <v>78.55</v>
      </c>
      <c r="G70" s="10">
        <f t="shared" si="17"/>
        <v>2</v>
      </c>
    </row>
    <row r="71" s="1" customFormat="1" ht="22" customHeight="1" spans="1:7">
      <c r="A71" s="8" t="s">
        <v>15</v>
      </c>
      <c r="B71" s="8" t="s">
        <v>10</v>
      </c>
      <c r="C71" s="8" t="s">
        <v>75</v>
      </c>
      <c r="D71" s="9">
        <v>76</v>
      </c>
      <c r="E71" s="9">
        <v>80.26</v>
      </c>
      <c r="F71" s="9">
        <f t="shared" si="16"/>
        <v>78.13</v>
      </c>
      <c r="G71" s="10">
        <f t="shared" si="17"/>
        <v>3</v>
      </c>
    </row>
    <row r="72" s="1" customFormat="1" ht="22" customHeight="1" spans="1:7">
      <c r="A72" s="11" t="s">
        <v>76</v>
      </c>
      <c r="B72" s="12"/>
      <c r="C72" s="12"/>
      <c r="D72" s="12"/>
      <c r="E72" s="12"/>
      <c r="F72" s="12"/>
      <c r="G72" s="13"/>
    </row>
    <row r="73" s="1" customFormat="1" ht="22" customHeight="1" spans="1:7">
      <c r="A73" s="6" t="s">
        <v>2</v>
      </c>
      <c r="B73" s="6" t="s">
        <v>3</v>
      </c>
      <c r="C73" s="6" t="s">
        <v>4</v>
      </c>
      <c r="D73" s="7" t="s">
        <v>5</v>
      </c>
      <c r="E73" s="7" t="s">
        <v>6</v>
      </c>
      <c r="F73" s="7" t="s">
        <v>7</v>
      </c>
      <c r="G73" s="6" t="s">
        <v>8</v>
      </c>
    </row>
    <row r="74" s="1" customFormat="1" ht="22" customHeight="1" spans="1:7">
      <c r="A74" s="8" t="s">
        <v>9</v>
      </c>
      <c r="B74" s="8" t="s">
        <v>13</v>
      </c>
      <c r="C74" s="8" t="s">
        <v>77</v>
      </c>
      <c r="D74" s="9">
        <v>80.3</v>
      </c>
      <c r="E74" s="9">
        <v>83.1</v>
      </c>
      <c r="F74" s="9">
        <f t="shared" ref="F74:F76" si="18">D74*0.5+E74*0.5</f>
        <v>81.7</v>
      </c>
      <c r="G74" s="10">
        <f t="shared" ref="G74:G76" si="19">RANK(F74,$F$74:$F$76)</f>
        <v>1</v>
      </c>
    </row>
    <row r="75" s="1" customFormat="1" ht="22" customHeight="1" spans="1:7">
      <c r="A75" s="8" t="s">
        <v>12</v>
      </c>
      <c r="B75" s="8" t="s">
        <v>10</v>
      </c>
      <c r="C75" s="8" t="s">
        <v>78</v>
      </c>
      <c r="D75" s="9">
        <v>64.9</v>
      </c>
      <c r="E75" s="9">
        <v>82.8</v>
      </c>
      <c r="F75" s="9">
        <f t="shared" si="18"/>
        <v>73.85</v>
      </c>
      <c r="G75" s="10">
        <f t="shared" si="19"/>
        <v>2</v>
      </c>
    </row>
    <row r="76" s="1" customFormat="1" ht="22" customHeight="1" spans="1:7">
      <c r="A76" s="8" t="s">
        <v>15</v>
      </c>
      <c r="B76" s="8" t="s">
        <v>13</v>
      </c>
      <c r="C76" s="8" t="s">
        <v>79</v>
      </c>
      <c r="D76" s="9">
        <v>64.1</v>
      </c>
      <c r="E76" s="9">
        <v>0</v>
      </c>
      <c r="F76" s="9">
        <f t="shared" si="18"/>
        <v>32.05</v>
      </c>
      <c r="G76" s="10">
        <f t="shared" si="19"/>
        <v>3</v>
      </c>
    </row>
    <row r="77" s="1" customFormat="1" ht="22" customHeight="1" spans="1:7">
      <c r="A77" s="11" t="s">
        <v>80</v>
      </c>
      <c r="B77" s="12"/>
      <c r="C77" s="12"/>
      <c r="D77" s="12"/>
      <c r="E77" s="12"/>
      <c r="F77" s="12"/>
      <c r="G77" s="13"/>
    </row>
    <row r="78" s="1" customFormat="1" ht="22" customHeight="1" spans="1:7">
      <c r="A78" s="6" t="s">
        <v>2</v>
      </c>
      <c r="B78" s="6" t="s">
        <v>3</v>
      </c>
      <c r="C78" s="6" t="s">
        <v>4</v>
      </c>
      <c r="D78" s="7" t="s">
        <v>5</v>
      </c>
      <c r="E78" s="7" t="s">
        <v>6</v>
      </c>
      <c r="F78" s="7" t="s">
        <v>7</v>
      </c>
      <c r="G78" s="6" t="s">
        <v>8</v>
      </c>
    </row>
    <row r="79" s="1" customFormat="1" ht="22" customHeight="1" spans="1:7">
      <c r="A79" s="8" t="s">
        <v>9</v>
      </c>
      <c r="B79" s="8" t="s">
        <v>10</v>
      </c>
      <c r="C79" s="8" t="s">
        <v>81</v>
      </c>
      <c r="D79" s="9">
        <v>82.6</v>
      </c>
      <c r="E79" s="9">
        <v>82.18</v>
      </c>
      <c r="F79" s="9">
        <f t="shared" ref="F79:F81" si="20">D79*0.5+E79*0.5</f>
        <v>82.39</v>
      </c>
      <c r="G79" s="10">
        <f t="shared" ref="G79:G81" si="21">RANK(F79,$F$79:$F$81)</f>
        <v>1</v>
      </c>
    </row>
    <row r="80" s="1" customFormat="1" ht="22" customHeight="1" spans="1:7">
      <c r="A80" s="8" t="s">
        <v>12</v>
      </c>
      <c r="B80" s="8" t="s">
        <v>13</v>
      </c>
      <c r="C80" s="8" t="s">
        <v>82</v>
      </c>
      <c r="D80" s="9">
        <v>75.4</v>
      </c>
      <c r="E80" s="9">
        <v>80.6</v>
      </c>
      <c r="F80" s="9">
        <f t="shared" si="20"/>
        <v>78</v>
      </c>
      <c r="G80" s="10">
        <f t="shared" si="21"/>
        <v>2</v>
      </c>
    </row>
    <row r="81" s="1" customFormat="1" ht="22" customHeight="1" spans="1:7">
      <c r="A81" s="8" t="s">
        <v>15</v>
      </c>
      <c r="B81" s="8" t="s">
        <v>10</v>
      </c>
      <c r="C81" s="8" t="s">
        <v>83</v>
      </c>
      <c r="D81" s="9">
        <v>73.4</v>
      </c>
      <c r="E81" s="9">
        <v>79.7</v>
      </c>
      <c r="F81" s="9">
        <f t="shared" si="20"/>
        <v>76.55</v>
      </c>
      <c r="G81" s="10">
        <f t="shared" si="21"/>
        <v>3</v>
      </c>
    </row>
  </sheetData>
  <mergeCells count="14">
    <mergeCell ref="A1:G1"/>
    <mergeCell ref="A2:G2"/>
    <mergeCell ref="A10:G10"/>
    <mergeCell ref="A18:G18"/>
    <mergeCell ref="A23:G23"/>
    <mergeCell ref="A32:G32"/>
    <mergeCell ref="A37:G37"/>
    <mergeCell ref="A44:G44"/>
    <mergeCell ref="A52:G52"/>
    <mergeCell ref="A57:G57"/>
    <mergeCell ref="A64:G64"/>
    <mergeCell ref="A67:G67"/>
    <mergeCell ref="A72:G72"/>
    <mergeCell ref="A77:G77"/>
  </mergeCells>
  <printOptions horizontalCentered="1"/>
  <pageMargins left="0.357638888888889" right="0.357638888888889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lisa</cp:lastModifiedBy>
  <dcterms:created xsi:type="dcterms:W3CDTF">2019-12-09T03:26:00Z</dcterms:created>
  <dcterms:modified xsi:type="dcterms:W3CDTF">2019-12-23T09:35:58Z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