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<sst xmlns="http://schemas.openxmlformats.org/spreadsheetml/2006/main" count="98" uniqueCount="97">
  <si>
    <t>湄洲湾职业技术学院2020年招聘工作人员笔试成绩及排名</t>
  </si>
  <si>
    <t>序号</t>
  </si>
  <si>
    <t>岗位代码</t>
  </si>
  <si>
    <t>报考岗位</t>
  </si>
  <si>
    <t>准考证号</t>
  </si>
  <si>
    <t>笔试成绩</t>
  </si>
  <si>
    <t>排名</t>
  </si>
  <si>
    <t>备注</t>
  </si>
  <si>
    <t>A01</t>
  </si>
  <si>
    <t>党工部干事</t>
  </si>
  <si>
    <t>203720001</t>
  </si>
  <si>
    <t>入围资格复审</t>
  </si>
  <si>
    <t>A02</t>
  </si>
  <si>
    <t>宣传部干事</t>
  </si>
  <si>
    <t>203720004</t>
  </si>
  <si>
    <t>203720002</t>
  </si>
  <si>
    <t>203720003</t>
  </si>
  <si>
    <t>B04</t>
  </si>
  <si>
    <r>
      <t>教务处干事</t>
    </r>
    <r>
      <rPr>
        <sz val="12"/>
        <rFont val="Calibri"/>
        <family val="2"/>
      </rPr>
      <t>1</t>
    </r>
  </si>
  <si>
    <t>203720007</t>
  </si>
  <si>
    <t>203720006</t>
  </si>
  <si>
    <t>203720005</t>
  </si>
  <si>
    <t>203720008</t>
  </si>
  <si>
    <t>203720009</t>
  </si>
  <si>
    <t>203720010</t>
  </si>
  <si>
    <t>B06</t>
  </si>
  <si>
    <r>
      <t>学工处干事</t>
    </r>
    <r>
      <rPr>
        <sz val="12"/>
        <rFont val="Tahoma"/>
        <family val="2"/>
      </rPr>
      <t>1</t>
    </r>
  </si>
  <si>
    <t>203720013</t>
  </si>
  <si>
    <t>203720012</t>
  </si>
  <si>
    <t>203720014</t>
  </si>
  <si>
    <t>203720011</t>
  </si>
  <si>
    <t>203720015</t>
  </si>
  <si>
    <t>B08</t>
  </si>
  <si>
    <r>
      <t>学工处干事</t>
    </r>
    <r>
      <rPr>
        <sz val="12"/>
        <rFont val="Tahoma"/>
        <family val="2"/>
      </rPr>
      <t>3</t>
    </r>
  </si>
  <si>
    <t>203720018</t>
  </si>
  <si>
    <t>203720021</t>
  </si>
  <si>
    <t>203720016</t>
  </si>
  <si>
    <t>203720017</t>
  </si>
  <si>
    <t>203720019</t>
  </si>
  <si>
    <t>203720020</t>
  </si>
  <si>
    <t>203720022</t>
  </si>
  <si>
    <t>B10</t>
  </si>
  <si>
    <t>辅导员</t>
  </si>
  <si>
    <t>203720031</t>
  </si>
  <si>
    <t>203720025</t>
  </si>
  <si>
    <t>203720030</t>
  </si>
  <si>
    <t>203720032</t>
  </si>
  <si>
    <t>203720029</t>
  </si>
  <si>
    <t>203720026</t>
  </si>
  <si>
    <t>203720027</t>
  </si>
  <si>
    <t>203720034</t>
  </si>
  <si>
    <t>203720023</t>
  </si>
  <si>
    <t>203720024</t>
  </si>
  <si>
    <t>203720028</t>
  </si>
  <si>
    <t>203720033</t>
  </si>
  <si>
    <t>203720035</t>
  </si>
  <si>
    <t>B13</t>
  </si>
  <si>
    <r>
      <t>后勤处干事</t>
    </r>
    <r>
      <rPr>
        <sz val="12"/>
        <rFont val="Tahoma"/>
        <family val="2"/>
      </rPr>
      <t>2</t>
    </r>
  </si>
  <si>
    <t>203720036</t>
  </si>
  <si>
    <t>203720042</t>
  </si>
  <si>
    <t>203720038</t>
  </si>
  <si>
    <t>203720037</t>
  </si>
  <si>
    <t>203720039</t>
  </si>
  <si>
    <t>203720040</t>
  </si>
  <si>
    <t>203720041</t>
  </si>
  <si>
    <t>B27</t>
  </si>
  <si>
    <t>基础部体育器材、场馆管理人员</t>
  </si>
  <si>
    <t>203720059</t>
  </si>
  <si>
    <t>203720057</t>
  </si>
  <si>
    <t>203720055</t>
  </si>
  <si>
    <t>203720043</t>
  </si>
  <si>
    <t>203720053</t>
  </si>
  <si>
    <t>203720044</t>
  </si>
  <si>
    <t>203720060</t>
  </si>
  <si>
    <t>203720048</t>
  </si>
  <si>
    <t>203720052</t>
  </si>
  <si>
    <t>203720054</t>
  </si>
  <si>
    <t>203720045</t>
  </si>
  <si>
    <t>203720046</t>
  </si>
  <si>
    <t>203720047</t>
  </si>
  <si>
    <t>203720049</t>
  </si>
  <si>
    <t>203720050</t>
  </si>
  <si>
    <t>203720051</t>
  </si>
  <si>
    <t>203720056</t>
  </si>
  <si>
    <t>203720058</t>
  </si>
  <si>
    <t>203720061</t>
  </si>
  <si>
    <t>203720062</t>
  </si>
  <si>
    <t>C03</t>
  </si>
  <si>
    <r>
      <t>建筑系教师</t>
    </r>
    <r>
      <rPr>
        <sz val="12"/>
        <rFont val="Tahoma"/>
        <family val="2"/>
      </rPr>
      <t>1</t>
    </r>
  </si>
  <si>
    <t>203720065</t>
  </si>
  <si>
    <t>203720068</t>
  </si>
  <si>
    <t>203720063</t>
  </si>
  <si>
    <t>203720070</t>
  </si>
  <si>
    <t>203720064</t>
  </si>
  <si>
    <t>203720066</t>
  </si>
  <si>
    <t>203720067</t>
  </si>
  <si>
    <t>203720069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</si>
</sst>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12"/>
      <name val="宋体"/>
      <family val="0"/>
    </font>
    <font>
      <sz val="12"/>
      <name val="Tahoma"/>
      <family val="2"/>
    </font>
    <font>
      <sz val="12"/>
      <name val="宋体"/>
      <family val="0"/>
    </font>
    <font>
      <sz val="12"/>
      <name val="Microsoft YaHei UI"/>
      <family val="2"/>
    </font>
    <font>
      <sz val="12"/>
      <name val="等线"/>
      <family val="0"/>
    </font>
    <font>
      <b/>
      <sz val="11"/>
      <color indexed="23"/>
      <name val="宋体"/>
      <family val="0"/>
    </font>
    <font>
      <b/>
      <sz val="18"/>
      <color indexed="22"/>
      <name val="宋体"/>
      <family val="0"/>
    </font>
    <font>
      <sz val="11"/>
      <color indexed="8"/>
      <name val="宋体"/>
      <family val="0"/>
    </font>
    <font>
      <b/>
      <sz val="11"/>
      <color indexed="22"/>
      <name val="宋体"/>
      <family val="0"/>
    </font>
    <font>
      <sz val="11"/>
      <color indexed="2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22"/>
      <name val="宋体"/>
      <family val="0"/>
    </font>
    <font>
      <i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2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Calibri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I1" sqref="I1"/>
    </sheetView>
  </sheetViews>
  <sheetFormatPr defaultColWidth="9.140625" defaultRowHeight="12.75"/>
  <cols>
    <col min="1" max="4" width="16.7109375" style="0" customWidth="1"/>
    <col min="5" max="5" width="15.421875" style="0" customWidth="1"/>
    <col min="6" max="16384" width="16.7109375" style="0" customWidth="1"/>
  </cols>
  <sheetData>
    <row r="1" spans="1:7" ht="39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39.75" customHeight="1">
      <c r="A3" s="5">
        <v>1</v>
      </c>
      <c r="B3" s="5" t="s">
        <v>8</v>
      </c>
      <c r="C3" s="6" t="s">
        <v>9</v>
      </c>
      <c r="D3" s="7" t="s">
        <v>10</v>
      </c>
      <c r="E3" s="8">
        <v>87</v>
      </c>
      <c r="F3" s="5">
        <f>RANK(E3,E3)</f>
        <v>1</v>
      </c>
      <c r="G3" s="9" t="s">
        <v>11</v>
      </c>
    </row>
    <row r="4" spans="1:7" s="1" customFormat="1" ht="39.75" customHeight="1">
      <c r="A4" s="5">
        <v>2</v>
      </c>
      <c r="B4" s="10" t="s">
        <v>12</v>
      </c>
      <c r="C4" s="6" t="s">
        <v>13</v>
      </c>
      <c r="D4" s="7" t="s">
        <v>14</v>
      </c>
      <c r="E4" s="8">
        <v>88.5</v>
      </c>
      <c r="F4" s="5">
        <f>RANK(E4,$E$4:$E$6)</f>
        <v>1</v>
      </c>
      <c r="G4" s="9" t="s">
        <v>11</v>
      </c>
    </row>
    <row r="5" spans="1:7" s="1" customFormat="1" ht="39.75" customHeight="1">
      <c r="A5" s="5">
        <v>3</v>
      </c>
      <c r="B5" s="10"/>
      <c r="C5" s="5"/>
      <c r="D5" s="7" t="s">
        <v>15</v>
      </c>
      <c r="E5" s="8">
        <v>0</v>
      </c>
      <c r="F5" s="5">
        <f>RANK(E5,$E$4:$E$6)</f>
        <v>2</v>
      </c>
      <c r="G5" s="9">
        <f>_xlfn.IFS(AND(F5&lt;=3,E5&gt;0),"入围（仅面试岗位）",OR(F5&gt;3,E5=0),"")</f>
      </c>
    </row>
    <row r="6" spans="1:7" s="1" customFormat="1" ht="39.75" customHeight="1">
      <c r="A6" s="5">
        <v>4</v>
      </c>
      <c r="B6" s="10"/>
      <c r="C6" s="5"/>
      <c r="D6" s="7" t="s">
        <v>16</v>
      </c>
      <c r="E6" s="8">
        <v>0</v>
      </c>
      <c r="F6" s="5">
        <f>RANK(E6,$E$4:$E$6)</f>
        <v>2</v>
      </c>
      <c r="G6" s="9">
        <f>_xlfn.IFS(AND(F6&lt;=3,E6&gt;0),"入围（仅面试岗位）",OR(F6&gt;3,E6=0),"")</f>
      </c>
    </row>
    <row r="7" spans="1:7" s="1" customFormat="1" ht="39.75" customHeight="1">
      <c r="A7" s="5">
        <v>5</v>
      </c>
      <c r="B7" s="5" t="s">
        <v>17</v>
      </c>
      <c r="C7" s="6" t="s">
        <v>18</v>
      </c>
      <c r="D7" s="7" t="s">
        <v>19</v>
      </c>
      <c r="E7" s="8">
        <v>73.7</v>
      </c>
      <c r="F7" s="5">
        <f aca="true" t="shared" si="0" ref="F7:F12">RANK(E7,$E$7:$E$12)</f>
        <v>1</v>
      </c>
      <c r="G7" s="9" t="str">
        <f>_xlfn.IFS(AND(F7&lt;=3,E7&gt;0),"入围面试",OR(F7&gt;3,E7=0),"")</f>
        <v>入围面试</v>
      </c>
    </row>
    <row r="8" spans="1:7" s="1" customFormat="1" ht="39.75" customHeight="1">
      <c r="A8" s="5">
        <v>6</v>
      </c>
      <c r="B8" s="5"/>
      <c r="C8" s="5"/>
      <c r="D8" s="7" t="s">
        <v>20</v>
      </c>
      <c r="E8" s="8">
        <v>70.1</v>
      </c>
      <c r="F8" s="5">
        <f t="shared" si="0"/>
        <v>2</v>
      </c>
      <c r="G8" s="9" t="str">
        <f aca="true" t="shared" si="1" ref="G8:G71">_xlfn.IFS(AND(F8&lt;=3,E8&gt;0),"入围面试",OR(F8&gt;3,E8=0),"")</f>
        <v>入围面试</v>
      </c>
    </row>
    <row r="9" spans="1:7" s="1" customFormat="1" ht="39.75" customHeight="1">
      <c r="A9" s="5">
        <v>7</v>
      </c>
      <c r="B9" s="5"/>
      <c r="C9" s="5"/>
      <c r="D9" s="7" t="s">
        <v>21</v>
      </c>
      <c r="E9" s="8">
        <v>0</v>
      </c>
      <c r="F9" s="5">
        <f t="shared" si="0"/>
        <v>3</v>
      </c>
      <c r="G9" s="9">
        <f t="shared" si="1"/>
      </c>
    </row>
    <row r="10" spans="1:7" s="1" customFormat="1" ht="39.75" customHeight="1">
      <c r="A10" s="5">
        <v>8</v>
      </c>
      <c r="B10" s="5"/>
      <c r="C10" s="5"/>
      <c r="D10" s="7" t="s">
        <v>22</v>
      </c>
      <c r="E10" s="8">
        <v>0</v>
      </c>
      <c r="F10" s="5">
        <f t="shared" si="0"/>
        <v>3</v>
      </c>
      <c r="G10" s="9">
        <f t="shared" si="1"/>
      </c>
    </row>
    <row r="11" spans="1:7" s="1" customFormat="1" ht="39.75" customHeight="1">
      <c r="A11" s="5">
        <v>9</v>
      </c>
      <c r="B11" s="5"/>
      <c r="C11" s="5"/>
      <c r="D11" s="7" t="s">
        <v>23</v>
      </c>
      <c r="E11" s="8">
        <v>0</v>
      </c>
      <c r="F11" s="5">
        <f t="shared" si="0"/>
        <v>3</v>
      </c>
      <c r="G11" s="9">
        <f t="shared" si="1"/>
      </c>
    </row>
    <row r="12" spans="1:7" s="1" customFormat="1" ht="39.75" customHeight="1">
      <c r="A12" s="5">
        <v>10</v>
      </c>
      <c r="B12" s="5"/>
      <c r="C12" s="5"/>
      <c r="D12" s="7" t="s">
        <v>24</v>
      </c>
      <c r="E12" s="8">
        <v>0</v>
      </c>
      <c r="F12" s="5">
        <f t="shared" si="0"/>
        <v>3</v>
      </c>
      <c r="G12" s="9">
        <f t="shared" si="1"/>
      </c>
    </row>
    <row r="13" spans="1:7" s="1" customFormat="1" ht="39.75" customHeight="1">
      <c r="A13" s="5">
        <v>11</v>
      </c>
      <c r="B13" s="5" t="s">
        <v>25</v>
      </c>
      <c r="C13" s="6" t="s">
        <v>26</v>
      </c>
      <c r="D13" s="7" t="s">
        <v>27</v>
      </c>
      <c r="E13" s="8">
        <v>79.7</v>
      </c>
      <c r="F13" s="5">
        <f>RANK(E13,$E$13:$E$17)</f>
        <v>1</v>
      </c>
      <c r="G13" s="9" t="str">
        <f t="shared" si="1"/>
        <v>入围面试</v>
      </c>
    </row>
    <row r="14" spans="1:7" s="1" customFormat="1" ht="39.75" customHeight="1">
      <c r="A14" s="5">
        <v>12</v>
      </c>
      <c r="B14" s="5"/>
      <c r="C14" s="5"/>
      <c r="D14" s="7" t="s">
        <v>28</v>
      </c>
      <c r="E14" s="8">
        <v>68.8</v>
      </c>
      <c r="F14" s="5">
        <f>RANK(E14,$E$13:$E$17)</f>
        <v>2</v>
      </c>
      <c r="G14" s="9" t="str">
        <f t="shared" si="1"/>
        <v>入围面试</v>
      </c>
    </row>
    <row r="15" spans="1:7" s="1" customFormat="1" ht="39.75" customHeight="1">
      <c r="A15" s="5">
        <v>13</v>
      </c>
      <c r="B15" s="5"/>
      <c r="C15" s="5"/>
      <c r="D15" s="7" t="s">
        <v>29</v>
      </c>
      <c r="E15" s="8">
        <v>63</v>
      </c>
      <c r="F15" s="5">
        <f>RANK(E15,$E$13:$E$17)</f>
        <v>3</v>
      </c>
      <c r="G15" s="9" t="str">
        <f t="shared" si="1"/>
        <v>入围面试</v>
      </c>
    </row>
    <row r="16" spans="1:7" s="1" customFormat="1" ht="39.75" customHeight="1">
      <c r="A16" s="5">
        <v>14</v>
      </c>
      <c r="B16" s="5"/>
      <c r="C16" s="5"/>
      <c r="D16" s="7" t="s">
        <v>30</v>
      </c>
      <c r="E16" s="8">
        <v>0</v>
      </c>
      <c r="F16" s="5">
        <f>RANK(E16,$E$13:$E$17)</f>
        <v>4</v>
      </c>
      <c r="G16" s="9">
        <f t="shared" si="1"/>
      </c>
    </row>
    <row r="17" spans="1:7" s="1" customFormat="1" ht="39.75" customHeight="1">
      <c r="A17" s="5">
        <v>15</v>
      </c>
      <c r="B17" s="5"/>
      <c r="C17" s="5"/>
      <c r="D17" s="7" t="s">
        <v>31</v>
      </c>
      <c r="E17" s="8">
        <v>0</v>
      </c>
      <c r="F17" s="5">
        <f>RANK(E17,$E$13:$E$17)</f>
        <v>4</v>
      </c>
      <c r="G17" s="9">
        <f t="shared" si="1"/>
      </c>
    </row>
    <row r="18" spans="1:7" s="1" customFormat="1" ht="39.75" customHeight="1">
      <c r="A18" s="5">
        <v>16</v>
      </c>
      <c r="B18" s="5" t="s">
        <v>32</v>
      </c>
      <c r="C18" s="6" t="s">
        <v>33</v>
      </c>
      <c r="D18" s="7" t="s">
        <v>34</v>
      </c>
      <c r="E18" s="8">
        <v>73.9</v>
      </c>
      <c r="F18" s="5">
        <f aca="true" t="shared" si="2" ref="F18:F24">RANK(E18,$E$18:$E$24)</f>
        <v>1</v>
      </c>
      <c r="G18" s="9" t="str">
        <f t="shared" si="1"/>
        <v>入围面试</v>
      </c>
    </row>
    <row r="19" spans="1:7" s="1" customFormat="1" ht="39.75" customHeight="1">
      <c r="A19" s="5">
        <v>17</v>
      </c>
      <c r="B19" s="5"/>
      <c r="C19" s="5"/>
      <c r="D19" s="7" t="s">
        <v>35</v>
      </c>
      <c r="E19" s="8">
        <v>67.8</v>
      </c>
      <c r="F19" s="5">
        <f t="shared" si="2"/>
        <v>2</v>
      </c>
      <c r="G19" s="9" t="str">
        <f t="shared" si="1"/>
        <v>入围面试</v>
      </c>
    </row>
    <row r="20" spans="1:7" s="1" customFormat="1" ht="39.75" customHeight="1">
      <c r="A20" s="5">
        <v>18</v>
      </c>
      <c r="B20" s="5"/>
      <c r="C20" s="5"/>
      <c r="D20" s="7" t="s">
        <v>36</v>
      </c>
      <c r="E20" s="8">
        <v>0</v>
      </c>
      <c r="F20" s="5">
        <f t="shared" si="2"/>
        <v>3</v>
      </c>
      <c r="G20" s="9">
        <f t="shared" si="1"/>
      </c>
    </row>
    <row r="21" spans="1:7" s="1" customFormat="1" ht="39.75" customHeight="1">
      <c r="A21" s="5">
        <v>19</v>
      </c>
      <c r="B21" s="5"/>
      <c r="C21" s="5"/>
      <c r="D21" s="7" t="s">
        <v>37</v>
      </c>
      <c r="E21" s="8">
        <v>0</v>
      </c>
      <c r="F21" s="5">
        <f t="shared" si="2"/>
        <v>3</v>
      </c>
      <c r="G21" s="9">
        <f t="shared" si="1"/>
      </c>
    </row>
    <row r="22" spans="1:7" s="1" customFormat="1" ht="39.75" customHeight="1">
      <c r="A22" s="5">
        <v>20</v>
      </c>
      <c r="B22" s="5"/>
      <c r="C22" s="5"/>
      <c r="D22" s="7" t="s">
        <v>38</v>
      </c>
      <c r="E22" s="8">
        <v>0</v>
      </c>
      <c r="F22" s="5">
        <f t="shared" si="2"/>
        <v>3</v>
      </c>
      <c r="G22" s="9">
        <f t="shared" si="1"/>
      </c>
    </row>
    <row r="23" spans="1:7" s="1" customFormat="1" ht="39.75" customHeight="1">
      <c r="A23" s="5">
        <v>21</v>
      </c>
      <c r="B23" s="5"/>
      <c r="C23" s="5"/>
      <c r="D23" s="7" t="s">
        <v>39</v>
      </c>
      <c r="E23" s="8">
        <v>0</v>
      </c>
      <c r="F23" s="5">
        <f t="shared" si="2"/>
        <v>3</v>
      </c>
      <c r="G23" s="9">
        <f t="shared" si="1"/>
      </c>
    </row>
    <row r="24" spans="1:7" s="1" customFormat="1" ht="39.75" customHeight="1">
      <c r="A24" s="5">
        <v>22</v>
      </c>
      <c r="B24" s="5"/>
      <c r="C24" s="5"/>
      <c r="D24" s="7" t="s">
        <v>40</v>
      </c>
      <c r="E24" s="8">
        <v>0</v>
      </c>
      <c r="F24" s="5">
        <f t="shared" si="2"/>
        <v>3</v>
      </c>
      <c r="G24" s="9">
        <f t="shared" si="1"/>
      </c>
    </row>
    <row r="25" spans="1:7" s="1" customFormat="1" ht="39.75" customHeight="1">
      <c r="A25" s="5">
        <v>23</v>
      </c>
      <c r="B25" s="5" t="s">
        <v>41</v>
      </c>
      <c r="C25" s="6" t="s">
        <v>42</v>
      </c>
      <c r="D25" s="7" t="s">
        <v>43</v>
      </c>
      <c r="E25" s="8">
        <v>74.8</v>
      </c>
      <c r="F25" s="5">
        <f aca="true" t="shared" si="3" ref="F25:F37">RANK(E25,$E$25:$E$37)</f>
        <v>1</v>
      </c>
      <c r="G25" s="9" t="str">
        <f t="shared" si="1"/>
        <v>入围面试</v>
      </c>
    </row>
    <row r="26" spans="1:7" s="1" customFormat="1" ht="39.75" customHeight="1">
      <c r="A26" s="5">
        <v>24</v>
      </c>
      <c r="B26" s="5"/>
      <c r="C26" s="5"/>
      <c r="D26" s="7" t="s">
        <v>44</v>
      </c>
      <c r="E26" s="8">
        <v>71.1</v>
      </c>
      <c r="F26" s="5">
        <f t="shared" si="3"/>
        <v>2</v>
      </c>
      <c r="G26" s="9" t="str">
        <f t="shared" si="1"/>
        <v>入围面试</v>
      </c>
    </row>
    <row r="27" spans="1:7" s="1" customFormat="1" ht="39.75" customHeight="1">
      <c r="A27" s="5">
        <v>25</v>
      </c>
      <c r="B27" s="5"/>
      <c r="C27" s="5"/>
      <c r="D27" s="7" t="s">
        <v>45</v>
      </c>
      <c r="E27" s="8">
        <v>70.9</v>
      </c>
      <c r="F27" s="5">
        <f t="shared" si="3"/>
        <v>3</v>
      </c>
      <c r="G27" s="9" t="str">
        <f t="shared" si="1"/>
        <v>入围面试</v>
      </c>
    </row>
    <row r="28" spans="1:7" s="1" customFormat="1" ht="39.75" customHeight="1">
      <c r="A28" s="5">
        <v>26</v>
      </c>
      <c r="B28" s="5"/>
      <c r="C28" s="5"/>
      <c r="D28" s="7" t="s">
        <v>46</v>
      </c>
      <c r="E28" s="8">
        <v>66.5</v>
      </c>
      <c r="F28" s="5">
        <f t="shared" si="3"/>
        <v>4</v>
      </c>
      <c r="G28" s="9">
        <f t="shared" si="1"/>
      </c>
    </row>
    <row r="29" spans="1:7" s="1" customFormat="1" ht="39.75" customHeight="1">
      <c r="A29" s="5">
        <v>27</v>
      </c>
      <c r="B29" s="5"/>
      <c r="C29" s="5"/>
      <c r="D29" s="7" t="s">
        <v>47</v>
      </c>
      <c r="E29" s="8">
        <v>63.8</v>
      </c>
      <c r="F29" s="5">
        <f t="shared" si="3"/>
        <v>5</v>
      </c>
      <c r="G29" s="9">
        <f t="shared" si="1"/>
      </c>
    </row>
    <row r="30" spans="1:7" s="1" customFormat="1" ht="39.75" customHeight="1">
      <c r="A30" s="5">
        <v>28</v>
      </c>
      <c r="B30" s="5"/>
      <c r="C30" s="5"/>
      <c r="D30" s="7" t="s">
        <v>48</v>
      </c>
      <c r="E30" s="8">
        <v>63.7</v>
      </c>
      <c r="F30" s="5">
        <f t="shared" si="3"/>
        <v>6</v>
      </c>
      <c r="G30" s="9">
        <f t="shared" si="1"/>
      </c>
    </row>
    <row r="31" spans="1:7" s="1" customFormat="1" ht="39.75" customHeight="1">
      <c r="A31" s="5">
        <v>29</v>
      </c>
      <c r="B31" s="5"/>
      <c r="C31" s="5"/>
      <c r="D31" s="7" t="s">
        <v>49</v>
      </c>
      <c r="E31" s="8">
        <v>62.6</v>
      </c>
      <c r="F31" s="5">
        <f t="shared" si="3"/>
        <v>7</v>
      </c>
      <c r="G31" s="9">
        <f t="shared" si="1"/>
      </c>
    </row>
    <row r="32" spans="1:7" s="1" customFormat="1" ht="39.75" customHeight="1">
      <c r="A32" s="5">
        <v>30</v>
      </c>
      <c r="B32" s="5"/>
      <c r="C32" s="5"/>
      <c r="D32" s="7" t="s">
        <v>50</v>
      </c>
      <c r="E32" s="8">
        <v>61.2</v>
      </c>
      <c r="F32" s="5">
        <f t="shared" si="3"/>
        <v>8</v>
      </c>
      <c r="G32" s="9">
        <f t="shared" si="1"/>
      </c>
    </row>
    <row r="33" spans="1:7" s="1" customFormat="1" ht="39.75" customHeight="1">
      <c r="A33" s="5">
        <v>31</v>
      </c>
      <c r="B33" s="5"/>
      <c r="C33" s="5"/>
      <c r="D33" s="7" t="s">
        <v>51</v>
      </c>
      <c r="E33" s="8">
        <v>0</v>
      </c>
      <c r="F33" s="5">
        <f t="shared" si="3"/>
        <v>9</v>
      </c>
      <c r="G33" s="9">
        <f t="shared" si="1"/>
      </c>
    </row>
    <row r="34" spans="1:7" s="1" customFormat="1" ht="39.75" customHeight="1">
      <c r="A34" s="5">
        <v>32</v>
      </c>
      <c r="B34" s="5"/>
      <c r="C34" s="5"/>
      <c r="D34" s="7" t="s">
        <v>52</v>
      </c>
      <c r="E34" s="8">
        <v>0</v>
      </c>
      <c r="F34" s="5">
        <f t="shared" si="3"/>
        <v>9</v>
      </c>
      <c r="G34" s="9">
        <f t="shared" si="1"/>
      </c>
    </row>
    <row r="35" spans="1:7" s="1" customFormat="1" ht="39.75" customHeight="1">
      <c r="A35" s="5">
        <v>33</v>
      </c>
      <c r="B35" s="5"/>
      <c r="C35" s="5"/>
      <c r="D35" s="7" t="s">
        <v>53</v>
      </c>
      <c r="E35" s="8">
        <v>0</v>
      </c>
      <c r="F35" s="5">
        <f t="shared" si="3"/>
        <v>9</v>
      </c>
      <c r="G35" s="9">
        <f t="shared" si="1"/>
      </c>
    </row>
    <row r="36" spans="1:7" s="1" customFormat="1" ht="39.75" customHeight="1">
      <c r="A36" s="5">
        <v>34</v>
      </c>
      <c r="B36" s="5"/>
      <c r="C36" s="5"/>
      <c r="D36" s="7" t="s">
        <v>54</v>
      </c>
      <c r="E36" s="8">
        <v>0</v>
      </c>
      <c r="F36" s="5">
        <f t="shared" si="3"/>
        <v>9</v>
      </c>
      <c r="G36" s="9">
        <f t="shared" si="1"/>
      </c>
    </row>
    <row r="37" spans="1:7" s="1" customFormat="1" ht="39.75" customHeight="1">
      <c r="A37" s="5">
        <v>35</v>
      </c>
      <c r="B37" s="5"/>
      <c r="C37" s="5"/>
      <c r="D37" s="7" t="s">
        <v>55</v>
      </c>
      <c r="E37" s="8">
        <v>0</v>
      </c>
      <c r="F37" s="5">
        <f t="shared" si="3"/>
        <v>9</v>
      </c>
      <c r="G37" s="9">
        <f t="shared" si="1"/>
      </c>
    </row>
    <row r="38" spans="1:7" s="1" customFormat="1" ht="39.75" customHeight="1">
      <c r="A38" s="5">
        <v>36</v>
      </c>
      <c r="B38" s="5" t="s">
        <v>56</v>
      </c>
      <c r="C38" s="6" t="s">
        <v>57</v>
      </c>
      <c r="D38" s="7" t="s">
        <v>58</v>
      </c>
      <c r="E38" s="8">
        <v>70.9</v>
      </c>
      <c r="F38" s="5">
        <f aca="true" t="shared" si="4" ref="F38:F44">RANK(E38,$E$38:$E$44)</f>
        <v>1</v>
      </c>
      <c r="G38" s="9" t="str">
        <f t="shared" si="1"/>
        <v>入围面试</v>
      </c>
    </row>
    <row r="39" spans="1:7" s="1" customFormat="1" ht="39.75" customHeight="1">
      <c r="A39" s="5">
        <v>37</v>
      </c>
      <c r="B39" s="5"/>
      <c r="C39" s="5"/>
      <c r="D39" s="7" t="s">
        <v>59</v>
      </c>
      <c r="E39" s="8">
        <v>70.9</v>
      </c>
      <c r="F39" s="5">
        <f t="shared" si="4"/>
        <v>1</v>
      </c>
      <c r="G39" s="9" t="str">
        <f t="shared" si="1"/>
        <v>入围面试</v>
      </c>
    </row>
    <row r="40" spans="1:7" s="1" customFormat="1" ht="39.75" customHeight="1">
      <c r="A40" s="5">
        <v>38</v>
      </c>
      <c r="B40" s="5"/>
      <c r="C40" s="5"/>
      <c r="D40" s="7" t="s">
        <v>60</v>
      </c>
      <c r="E40" s="8">
        <v>67.8</v>
      </c>
      <c r="F40" s="5">
        <f t="shared" si="4"/>
        <v>3</v>
      </c>
      <c r="G40" s="9" t="str">
        <f t="shared" si="1"/>
        <v>入围面试</v>
      </c>
    </row>
    <row r="41" spans="1:7" s="1" customFormat="1" ht="39.75" customHeight="1">
      <c r="A41" s="5">
        <v>39</v>
      </c>
      <c r="B41" s="5"/>
      <c r="C41" s="5"/>
      <c r="D41" s="7" t="s">
        <v>61</v>
      </c>
      <c r="E41" s="8">
        <v>0</v>
      </c>
      <c r="F41" s="5">
        <f t="shared" si="4"/>
        <v>4</v>
      </c>
      <c r="G41" s="9">
        <f t="shared" si="1"/>
      </c>
    </row>
    <row r="42" spans="1:7" s="1" customFormat="1" ht="39.75" customHeight="1">
      <c r="A42" s="5">
        <v>40</v>
      </c>
      <c r="B42" s="5"/>
      <c r="C42" s="5"/>
      <c r="D42" s="7" t="s">
        <v>62</v>
      </c>
      <c r="E42" s="8">
        <v>0</v>
      </c>
      <c r="F42" s="5">
        <f t="shared" si="4"/>
        <v>4</v>
      </c>
      <c r="G42" s="9">
        <f t="shared" si="1"/>
      </c>
    </row>
    <row r="43" spans="1:7" s="1" customFormat="1" ht="39.75" customHeight="1">
      <c r="A43" s="5">
        <v>41</v>
      </c>
      <c r="B43" s="5"/>
      <c r="C43" s="5"/>
      <c r="D43" s="7" t="s">
        <v>63</v>
      </c>
      <c r="E43" s="8">
        <v>0</v>
      </c>
      <c r="F43" s="5">
        <f t="shared" si="4"/>
        <v>4</v>
      </c>
      <c r="G43" s="9">
        <f t="shared" si="1"/>
      </c>
    </row>
    <row r="44" spans="1:7" s="1" customFormat="1" ht="39.75" customHeight="1">
      <c r="A44" s="5">
        <v>42</v>
      </c>
      <c r="B44" s="5"/>
      <c r="C44" s="5"/>
      <c r="D44" s="7" t="s">
        <v>64</v>
      </c>
      <c r="E44" s="8">
        <v>0</v>
      </c>
      <c r="F44" s="5">
        <f t="shared" si="4"/>
        <v>4</v>
      </c>
      <c r="G44" s="9">
        <f t="shared" si="1"/>
      </c>
    </row>
    <row r="45" spans="1:7" s="1" customFormat="1" ht="39.75" customHeight="1">
      <c r="A45" s="5">
        <v>43</v>
      </c>
      <c r="B45" s="5" t="s">
        <v>65</v>
      </c>
      <c r="C45" s="6" t="s">
        <v>66</v>
      </c>
      <c r="D45" s="7" t="s">
        <v>67</v>
      </c>
      <c r="E45" s="8">
        <v>78.8</v>
      </c>
      <c r="F45" s="5">
        <f aca="true" t="shared" si="5" ref="F45:F64">RANK(E45,$E$45:$E$64)</f>
        <v>1</v>
      </c>
      <c r="G45" s="9" t="str">
        <f t="shared" si="1"/>
        <v>入围面试</v>
      </c>
    </row>
    <row r="46" spans="1:7" s="1" customFormat="1" ht="39.75" customHeight="1">
      <c r="A46" s="5">
        <v>44</v>
      </c>
      <c r="B46" s="5"/>
      <c r="C46" s="5"/>
      <c r="D46" s="7" t="s">
        <v>68</v>
      </c>
      <c r="E46" s="8">
        <v>74.8</v>
      </c>
      <c r="F46" s="5">
        <f t="shared" si="5"/>
        <v>2</v>
      </c>
      <c r="G46" s="9" t="str">
        <f t="shared" si="1"/>
        <v>入围面试</v>
      </c>
    </row>
    <row r="47" spans="1:7" s="1" customFormat="1" ht="39.75" customHeight="1">
      <c r="A47" s="5">
        <v>45</v>
      </c>
      <c r="B47" s="5"/>
      <c r="C47" s="5"/>
      <c r="D47" s="7" t="s">
        <v>69</v>
      </c>
      <c r="E47" s="8">
        <v>73.9</v>
      </c>
      <c r="F47" s="5">
        <f t="shared" si="5"/>
        <v>3</v>
      </c>
      <c r="G47" s="9" t="str">
        <f t="shared" si="1"/>
        <v>入围面试</v>
      </c>
    </row>
    <row r="48" spans="1:7" s="1" customFormat="1" ht="39.75" customHeight="1">
      <c r="A48" s="5">
        <v>46</v>
      </c>
      <c r="B48" s="5"/>
      <c r="C48" s="5"/>
      <c r="D48" s="7" t="s">
        <v>70</v>
      </c>
      <c r="E48" s="8">
        <v>70.9</v>
      </c>
      <c r="F48" s="5">
        <f t="shared" si="5"/>
        <v>4</v>
      </c>
      <c r="G48" s="9">
        <f t="shared" si="1"/>
      </c>
    </row>
    <row r="49" spans="1:7" s="1" customFormat="1" ht="39.75" customHeight="1">
      <c r="A49" s="5">
        <v>47</v>
      </c>
      <c r="B49" s="5"/>
      <c r="C49" s="5"/>
      <c r="D49" s="7" t="s">
        <v>71</v>
      </c>
      <c r="E49" s="8">
        <v>68.8</v>
      </c>
      <c r="F49" s="5">
        <f t="shared" si="5"/>
        <v>5</v>
      </c>
      <c r="G49" s="9">
        <f t="shared" si="1"/>
      </c>
    </row>
    <row r="50" spans="1:7" s="1" customFormat="1" ht="39.75" customHeight="1">
      <c r="A50" s="5">
        <v>48</v>
      </c>
      <c r="B50" s="5"/>
      <c r="C50" s="5"/>
      <c r="D50" s="7" t="s">
        <v>72</v>
      </c>
      <c r="E50" s="8">
        <v>68.6</v>
      </c>
      <c r="F50" s="5">
        <f t="shared" si="5"/>
        <v>6</v>
      </c>
      <c r="G50" s="9">
        <f t="shared" si="1"/>
      </c>
    </row>
    <row r="51" spans="1:7" s="1" customFormat="1" ht="39.75" customHeight="1">
      <c r="A51" s="5">
        <v>49</v>
      </c>
      <c r="B51" s="5"/>
      <c r="C51" s="5"/>
      <c r="D51" s="7" t="s">
        <v>73</v>
      </c>
      <c r="E51" s="8">
        <v>68.1</v>
      </c>
      <c r="F51" s="5">
        <f t="shared" si="5"/>
        <v>7</v>
      </c>
      <c r="G51" s="9">
        <f t="shared" si="1"/>
      </c>
    </row>
    <row r="52" spans="1:7" s="1" customFormat="1" ht="39.75" customHeight="1">
      <c r="A52" s="5">
        <v>50</v>
      </c>
      <c r="B52" s="5"/>
      <c r="C52" s="5"/>
      <c r="D52" s="7" t="s">
        <v>74</v>
      </c>
      <c r="E52" s="8">
        <v>67.7</v>
      </c>
      <c r="F52" s="5">
        <f t="shared" si="5"/>
        <v>8</v>
      </c>
      <c r="G52" s="9">
        <f t="shared" si="1"/>
      </c>
    </row>
    <row r="53" spans="1:7" s="1" customFormat="1" ht="39.75" customHeight="1">
      <c r="A53" s="5">
        <v>51</v>
      </c>
      <c r="B53" s="5"/>
      <c r="C53" s="5"/>
      <c r="D53" s="7" t="s">
        <v>75</v>
      </c>
      <c r="E53" s="8">
        <v>67.5</v>
      </c>
      <c r="F53" s="5">
        <f t="shared" si="5"/>
        <v>9</v>
      </c>
      <c r="G53" s="9">
        <f t="shared" si="1"/>
      </c>
    </row>
    <row r="54" spans="1:7" s="1" customFormat="1" ht="39.75" customHeight="1">
      <c r="A54" s="5">
        <v>52</v>
      </c>
      <c r="B54" s="5"/>
      <c r="C54" s="5"/>
      <c r="D54" s="7" t="s">
        <v>76</v>
      </c>
      <c r="E54" s="8">
        <v>53.1</v>
      </c>
      <c r="F54" s="5">
        <f t="shared" si="5"/>
        <v>10</v>
      </c>
      <c r="G54" s="9">
        <f t="shared" si="1"/>
      </c>
    </row>
    <row r="55" spans="1:7" s="1" customFormat="1" ht="39.75" customHeight="1">
      <c r="A55" s="5">
        <v>53</v>
      </c>
      <c r="B55" s="5"/>
      <c r="C55" s="5"/>
      <c r="D55" s="7" t="s">
        <v>77</v>
      </c>
      <c r="E55" s="8">
        <v>0</v>
      </c>
      <c r="F55" s="5">
        <f t="shared" si="5"/>
        <v>11</v>
      </c>
      <c r="G55" s="9">
        <f t="shared" si="1"/>
      </c>
    </row>
    <row r="56" spans="1:7" s="1" customFormat="1" ht="39.75" customHeight="1">
      <c r="A56" s="5">
        <v>54</v>
      </c>
      <c r="B56" s="5"/>
      <c r="C56" s="5"/>
      <c r="D56" s="7" t="s">
        <v>78</v>
      </c>
      <c r="E56" s="8">
        <v>0</v>
      </c>
      <c r="F56" s="5">
        <f t="shared" si="5"/>
        <v>11</v>
      </c>
      <c r="G56" s="9">
        <f t="shared" si="1"/>
      </c>
    </row>
    <row r="57" spans="1:7" s="1" customFormat="1" ht="39.75" customHeight="1">
      <c r="A57" s="5">
        <v>55</v>
      </c>
      <c r="B57" s="5"/>
      <c r="C57" s="5"/>
      <c r="D57" s="7" t="s">
        <v>79</v>
      </c>
      <c r="E57" s="8">
        <v>0</v>
      </c>
      <c r="F57" s="5">
        <f t="shared" si="5"/>
        <v>11</v>
      </c>
      <c r="G57" s="9">
        <f t="shared" si="1"/>
      </c>
    </row>
    <row r="58" spans="1:7" s="1" customFormat="1" ht="39.75" customHeight="1">
      <c r="A58" s="5">
        <v>56</v>
      </c>
      <c r="B58" s="5"/>
      <c r="C58" s="5"/>
      <c r="D58" s="7" t="s">
        <v>80</v>
      </c>
      <c r="E58" s="8">
        <v>0</v>
      </c>
      <c r="F58" s="5">
        <f t="shared" si="5"/>
        <v>11</v>
      </c>
      <c r="G58" s="9">
        <f t="shared" si="1"/>
      </c>
    </row>
    <row r="59" spans="1:7" s="1" customFormat="1" ht="39.75" customHeight="1">
      <c r="A59" s="5">
        <v>57</v>
      </c>
      <c r="B59" s="5"/>
      <c r="C59" s="5"/>
      <c r="D59" s="7" t="s">
        <v>81</v>
      </c>
      <c r="E59" s="8">
        <v>0</v>
      </c>
      <c r="F59" s="5">
        <f t="shared" si="5"/>
        <v>11</v>
      </c>
      <c r="G59" s="9">
        <f t="shared" si="1"/>
      </c>
    </row>
    <row r="60" spans="1:7" s="1" customFormat="1" ht="39.75" customHeight="1">
      <c r="A60" s="5">
        <v>58</v>
      </c>
      <c r="B60" s="5"/>
      <c r="C60" s="5"/>
      <c r="D60" s="7" t="s">
        <v>82</v>
      </c>
      <c r="E60" s="8">
        <v>0</v>
      </c>
      <c r="F60" s="5">
        <f t="shared" si="5"/>
        <v>11</v>
      </c>
      <c r="G60" s="9">
        <f t="shared" si="1"/>
      </c>
    </row>
    <row r="61" spans="1:7" s="1" customFormat="1" ht="39.75" customHeight="1">
      <c r="A61" s="5">
        <v>59</v>
      </c>
      <c r="B61" s="5"/>
      <c r="C61" s="5"/>
      <c r="D61" s="7" t="s">
        <v>83</v>
      </c>
      <c r="E61" s="8">
        <v>0</v>
      </c>
      <c r="F61" s="5">
        <f t="shared" si="5"/>
        <v>11</v>
      </c>
      <c r="G61" s="9">
        <f t="shared" si="1"/>
      </c>
    </row>
    <row r="62" spans="1:7" s="1" customFormat="1" ht="39.75" customHeight="1">
      <c r="A62" s="5">
        <v>60</v>
      </c>
      <c r="B62" s="5"/>
      <c r="C62" s="5"/>
      <c r="D62" s="7" t="s">
        <v>84</v>
      </c>
      <c r="E62" s="8">
        <v>0</v>
      </c>
      <c r="F62" s="5">
        <f t="shared" si="5"/>
        <v>11</v>
      </c>
      <c r="G62" s="9">
        <f t="shared" si="1"/>
      </c>
    </row>
    <row r="63" spans="1:7" s="1" customFormat="1" ht="39.75" customHeight="1">
      <c r="A63" s="5">
        <v>61</v>
      </c>
      <c r="B63" s="5"/>
      <c r="C63" s="5"/>
      <c r="D63" s="7" t="s">
        <v>85</v>
      </c>
      <c r="E63" s="8">
        <v>0</v>
      </c>
      <c r="F63" s="5">
        <f t="shared" si="5"/>
        <v>11</v>
      </c>
      <c r="G63" s="9">
        <f t="shared" si="1"/>
      </c>
    </row>
    <row r="64" spans="1:7" s="1" customFormat="1" ht="39.75" customHeight="1">
      <c r="A64" s="5">
        <v>62</v>
      </c>
      <c r="B64" s="5"/>
      <c r="C64" s="5"/>
      <c r="D64" s="7" t="s">
        <v>86</v>
      </c>
      <c r="E64" s="8">
        <v>0</v>
      </c>
      <c r="F64" s="5">
        <f t="shared" si="5"/>
        <v>11</v>
      </c>
      <c r="G64" s="9">
        <f t="shared" si="1"/>
      </c>
    </row>
    <row r="65" spans="1:7" s="1" customFormat="1" ht="39.75" customHeight="1">
      <c r="A65" s="5">
        <v>63</v>
      </c>
      <c r="B65" s="5" t="s">
        <v>87</v>
      </c>
      <c r="C65" s="6" t="s">
        <v>88</v>
      </c>
      <c r="D65" s="7" t="s">
        <v>89</v>
      </c>
      <c r="E65" s="8">
        <v>75.7</v>
      </c>
      <c r="F65" s="5">
        <f aca="true" t="shared" si="6" ref="F65:F72">RANK(E65,$E$65:$E$72)</f>
        <v>1</v>
      </c>
      <c r="G65" s="9" t="str">
        <f t="shared" si="1"/>
        <v>入围面试</v>
      </c>
    </row>
    <row r="66" spans="1:7" s="1" customFormat="1" ht="39.75" customHeight="1">
      <c r="A66" s="5">
        <v>64</v>
      </c>
      <c r="B66" s="5"/>
      <c r="C66" s="5"/>
      <c r="D66" s="7" t="s">
        <v>90</v>
      </c>
      <c r="E66" s="8">
        <v>74</v>
      </c>
      <c r="F66" s="5">
        <f t="shared" si="6"/>
        <v>2</v>
      </c>
      <c r="G66" s="9" t="str">
        <f t="shared" si="1"/>
        <v>入围面试</v>
      </c>
    </row>
    <row r="67" spans="1:7" s="1" customFormat="1" ht="39.75" customHeight="1">
      <c r="A67" s="5">
        <v>65</v>
      </c>
      <c r="B67" s="5"/>
      <c r="C67" s="5"/>
      <c r="D67" s="7" t="s">
        <v>91</v>
      </c>
      <c r="E67" s="8">
        <v>73</v>
      </c>
      <c r="F67" s="5">
        <f t="shared" si="6"/>
        <v>3</v>
      </c>
      <c r="G67" s="9" t="str">
        <f t="shared" si="1"/>
        <v>入围面试</v>
      </c>
    </row>
    <row r="68" spans="1:7" s="1" customFormat="1" ht="39.75" customHeight="1">
      <c r="A68" s="5">
        <v>66</v>
      </c>
      <c r="B68" s="5"/>
      <c r="C68" s="5"/>
      <c r="D68" s="7" t="s">
        <v>92</v>
      </c>
      <c r="E68" s="8">
        <v>61.7</v>
      </c>
      <c r="F68" s="5">
        <f t="shared" si="6"/>
        <v>4</v>
      </c>
      <c r="G68" s="9">
        <f t="shared" si="1"/>
      </c>
    </row>
    <row r="69" spans="1:7" s="1" customFormat="1" ht="39.75" customHeight="1">
      <c r="A69" s="5">
        <v>67</v>
      </c>
      <c r="B69" s="5"/>
      <c r="C69" s="5"/>
      <c r="D69" s="7" t="s">
        <v>93</v>
      </c>
      <c r="E69" s="8">
        <v>0</v>
      </c>
      <c r="F69" s="5">
        <f t="shared" si="6"/>
        <v>5</v>
      </c>
      <c r="G69" s="9">
        <f t="shared" si="1"/>
      </c>
    </row>
    <row r="70" spans="1:7" s="1" customFormat="1" ht="39.75" customHeight="1">
      <c r="A70" s="5">
        <v>68</v>
      </c>
      <c r="B70" s="5"/>
      <c r="C70" s="5"/>
      <c r="D70" s="7" t="s">
        <v>94</v>
      </c>
      <c r="E70" s="8">
        <v>0</v>
      </c>
      <c r="F70" s="5">
        <f t="shared" si="6"/>
        <v>5</v>
      </c>
      <c r="G70" s="9">
        <f t="shared" si="1"/>
      </c>
    </row>
    <row r="71" spans="1:7" s="1" customFormat="1" ht="39.75" customHeight="1">
      <c r="A71" s="5">
        <v>69</v>
      </c>
      <c r="B71" s="5"/>
      <c r="C71" s="5"/>
      <c r="D71" s="7" t="s">
        <v>95</v>
      </c>
      <c r="E71" s="8">
        <v>0</v>
      </c>
      <c r="F71" s="5">
        <f t="shared" si="6"/>
        <v>5</v>
      </c>
      <c r="G71" s="9">
        <f t="shared" si="1"/>
      </c>
    </row>
    <row r="72" spans="1:7" s="1" customFormat="1" ht="39.75" customHeight="1">
      <c r="A72" s="5">
        <v>70</v>
      </c>
      <c r="B72" s="5"/>
      <c r="C72" s="5"/>
      <c r="D72" s="7" t="s">
        <v>96</v>
      </c>
      <c r="E72" s="8">
        <v>0</v>
      </c>
      <c r="F72" s="5">
        <f t="shared" si="6"/>
        <v>5</v>
      </c>
      <c r="G72" s="9">
        <f>_xlfn.IFS(AND(F72&lt;=3,E72&gt;0),"入围面试",OR(F72&gt;3,E72=0),"")</f>
      </c>
    </row>
  </sheetData>
  <sheetProtection/>
  <mergeCells count="17">
    <mergeCell ref="A1:G1"/>
    <mergeCell ref="B4:B6"/>
    <mergeCell ref="B7:B12"/>
    <mergeCell ref="B13:B17"/>
    <mergeCell ref="B18:B24"/>
    <mergeCell ref="B25:B37"/>
    <mergeCell ref="B38:B44"/>
    <mergeCell ref="B45:B64"/>
    <mergeCell ref="B65:B72"/>
    <mergeCell ref="C4:C6"/>
    <mergeCell ref="C7:C12"/>
    <mergeCell ref="C13:C17"/>
    <mergeCell ref="C18:C24"/>
    <mergeCell ref="C25:C37"/>
    <mergeCell ref="C38:C44"/>
    <mergeCell ref="C45:C64"/>
    <mergeCell ref="C65:C72"/>
  </mergeCells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旌漫</cp:lastModifiedBy>
  <dcterms:created xsi:type="dcterms:W3CDTF">2020-08-25T10:25:04Z</dcterms:created>
  <dcterms:modified xsi:type="dcterms:W3CDTF">2020-08-31T09:50:15Z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