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<sst xmlns="http://schemas.openxmlformats.org/spreadsheetml/2006/main" count="346" uniqueCount="146">
  <si>
    <t>莆田市水务集团有限公司公开招聘企业员工总成绩及排名情况表</t>
  </si>
  <si>
    <t>序号</t>
  </si>
  <si>
    <t>职位</t>
  </si>
  <si>
    <t>准考证号</t>
  </si>
  <si>
    <t>性别</t>
  </si>
  <si>
    <t>笔试成绩</t>
  </si>
  <si>
    <t>面试成绩</t>
  </si>
  <si>
    <t>未加分总成绩</t>
  </si>
  <si>
    <t>加分情况</t>
  </si>
  <si>
    <t>加分后总成绩</t>
  </si>
  <si>
    <t>排名</t>
  </si>
  <si>
    <t>备注</t>
  </si>
  <si>
    <t>北岸A行政管理人员</t>
  </si>
  <si>
    <t>214690001</t>
  </si>
  <si>
    <t>女</t>
  </si>
  <si>
    <t>2</t>
  </si>
  <si>
    <t>北岸B行政专员</t>
  </si>
  <si>
    <t>214690054</t>
  </si>
  <si>
    <t>男</t>
  </si>
  <si>
    <t>入围体检</t>
  </si>
  <si>
    <t>214690021</t>
  </si>
  <si>
    <t>214690005</t>
  </si>
  <si>
    <t>214690121</t>
  </si>
  <si>
    <t>北岸C信息技术人员</t>
  </si>
  <si>
    <t>214690153</t>
  </si>
  <si>
    <t>214690151</t>
  </si>
  <si>
    <t>北岸D中控值班员</t>
  </si>
  <si>
    <t>214690176</t>
  </si>
  <si>
    <t>214690163</t>
  </si>
  <si>
    <t>214690164</t>
  </si>
  <si>
    <t>214690188</t>
  </si>
  <si>
    <t>214690180</t>
  </si>
  <si>
    <t>214690198</t>
  </si>
  <si>
    <t>北岸E工艺技术人员</t>
  </si>
  <si>
    <t>214690212</t>
  </si>
  <si>
    <t>214690210</t>
  </si>
  <si>
    <t>北岸F运行人员</t>
  </si>
  <si>
    <t>214690219</t>
  </si>
  <si>
    <t>214690220</t>
  </si>
  <si>
    <t>214690218</t>
  </si>
  <si>
    <t>北岸G化验人员</t>
  </si>
  <si>
    <t>214690222</t>
  </si>
  <si>
    <t>214690224</t>
  </si>
  <si>
    <t>北岸H维修维护技术人员</t>
  </si>
  <si>
    <t>214690232</t>
  </si>
  <si>
    <t>214690237</t>
  </si>
  <si>
    <t>214690231</t>
  </si>
  <si>
    <t>214690239</t>
  </si>
  <si>
    <t>214690241</t>
  </si>
  <si>
    <t>214690245</t>
  </si>
  <si>
    <t>荔城A行政管理人员</t>
  </si>
  <si>
    <t>214690755</t>
  </si>
  <si>
    <t>214690757</t>
  </si>
  <si>
    <t>214690759</t>
  </si>
  <si>
    <t>79.80</t>
  </si>
  <si>
    <t>3</t>
  </si>
  <si>
    <t>214690753</t>
  </si>
  <si>
    <t>75.80</t>
  </si>
  <si>
    <t>4</t>
  </si>
  <si>
    <t>荔城B行政专员</t>
  </si>
  <si>
    <t>214690881</t>
  </si>
  <si>
    <t>214691016</t>
  </si>
  <si>
    <t>荔城C工艺技术人员</t>
  </si>
  <si>
    <t>214691066</t>
  </si>
  <si>
    <t>214691050</t>
  </si>
  <si>
    <t>214691070</t>
  </si>
  <si>
    <t>214691052</t>
  </si>
  <si>
    <t>荔城D维修维护技术人员</t>
  </si>
  <si>
    <t>214691079</t>
  </si>
  <si>
    <t>+2</t>
  </si>
  <si>
    <t>1</t>
  </si>
  <si>
    <t>214691076</t>
  </si>
  <si>
    <t>214691077</t>
  </si>
  <si>
    <t>湄洲岛A行政管理人员</t>
  </si>
  <si>
    <t>214691333</t>
  </si>
  <si>
    <t>214691334</t>
  </si>
  <si>
    <t>湄洲岛B行政专员</t>
  </si>
  <si>
    <t>214691351</t>
  </si>
  <si>
    <t>214691365</t>
  </si>
  <si>
    <t>湄洲岛C信息技术人员</t>
  </si>
  <si>
    <t>214691372</t>
  </si>
  <si>
    <t>214691367</t>
  </si>
  <si>
    <t>湄洲岛D工艺技术人员</t>
  </si>
  <si>
    <t>214691379</t>
  </si>
  <si>
    <t>214691382</t>
  </si>
  <si>
    <t>214691380</t>
  </si>
  <si>
    <t>214691378</t>
  </si>
  <si>
    <t>+1</t>
  </si>
  <si>
    <t>214691383</t>
  </si>
  <si>
    <t>5</t>
  </si>
  <si>
    <t>湄洲岛E维修维护技术人员</t>
  </si>
  <si>
    <t>214691384</t>
  </si>
  <si>
    <t>75.40</t>
  </si>
  <si>
    <t>闽中A行政专员</t>
  </si>
  <si>
    <t>214690378</t>
  </si>
  <si>
    <t>214690661</t>
  </si>
  <si>
    <t>214690685</t>
  </si>
  <si>
    <t>214690517</t>
  </si>
  <si>
    <t>闽中B工艺技术人员</t>
  </si>
  <si>
    <t>214690707</t>
  </si>
  <si>
    <t>214690725</t>
  </si>
  <si>
    <t>214690711</t>
  </si>
  <si>
    <t>214690727</t>
  </si>
  <si>
    <t>214690701</t>
  </si>
  <si>
    <t>214690737</t>
  </si>
  <si>
    <t>214690733</t>
  </si>
  <si>
    <t>7</t>
  </si>
  <si>
    <t>214690708</t>
  </si>
  <si>
    <t>闽中C维修维护技术人员</t>
  </si>
  <si>
    <t>214690746</t>
  </si>
  <si>
    <t>214690748</t>
  </si>
  <si>
    <t>石门澳A技术人员</t>
  </si>
  <si>
    <t>214691207</t>
  </si>
  <si>
    <t>石门澳B行政管理人员</t>
  </si>
  <si>
    <t>214691209</t>
  </si>
  <si>
    <t>214691215</t>
  </si>
  <si>
    <t>石门澳C行政专员</t>
  </si>
  <si>
    <t>214691233</t>
  </si>
  <si>
    <t>214691225</t>
  </si>
  <si>
    <t>214691221</t>
  </si>
  <si>
    <t>214691280</t>
  </si>
  <si>
    <t>石门澳D信息技术人员</t>
  </si>
  <si>
    <t>214691313</t>
  </si>
  <si>
    <t>214691310</t>
  </si>
  <si>
    <t>石门澳E工艺技术人员</t>
  </si>
  <si>
    <t>214691316</t>
  </si>
  <si>
    <t>214691320</t>
  </si>
  <si>
    <t>214691319</t>
  </si>
  <si>
    <t>石门澳F化验人员</t>
  </si>
  <si>
    <t>214691323</t>
  </si>
  <si>
    <t>214691326</t>
  </si>
  <si>
    <t>石门澳G维修维护技术人员</t>
  </si>
  <si>
    <t>214691330</t>
  </si>
  <si>
    <t>秀屿A行政管理人员</t>
  </si>
  <si>
    <t>214691096</t>
  </si>
  <si>
    <t>214691085</t>
  </si>
  <si>
    <t>秀屿B行政专员</t>
  </si>
  <si>
    <t>214691154</t>
  </si>
  <si>
    <t>214691098</t>
  </si>
  <si>
    <t>秀屿C信息技术人员</t>
  </si>
  <si>
    <t>214691173</t>
  </si>
  <si>
    <t>214691174</t>
  </si>
  <si>
    <t>秀屿D工艺技术人员</t>
  </si>
  <si>
    <t>214691202</t>
  </si>
  <si>
    <t>秀屿E维修维护技术人员</t>
  </si>
  <si>
    <t>214691205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</si>
</sst>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0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22"/>
      <name val="宋体"/>
      <family val="0"/>
    </font>
    <font>
      <b/>
      <sz val="11"/>
      <color indexed="23"/>
      <name val="宋体"/>
      <family val="0"/>
    </font>
    <font>
      <b/>
      <sz val="13"/>
      <color indexed="2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showGridLines="0" tabSelected="1" workbookViewId="0" topLeftCell="A1">
      <selection activeCell="M13" sqref="M13"/>
    </sheetView>
  </sheetViews>
  <sheetFormatPr defaultColWidth="8.8515625" defaultRowHeight="39.75" customHeight="1"/>
  <cols>
    <col min="1" max="1" width="6.8515625" style="3" customWidth="1"/>
    <col min="2" max="3" width="15.7109375" style="4" customWidth="1"/>
    <col min="4" max="4" width="7.28125" style="4" customWidth="1"/>
    <col min="5" max="7" width="13.7109375" style="5" customWidth="1"/>
    <col min="8" max="8" width="11.28125" style="4" customWidth="1"/>
    <col min="9" max="9" width="15.00390625" style="4" customWidth="1"/>
    <col min="10" max="10" width="11.28125" style="4" customWidth="1"/>
    <col min="11" max="11" width="13.00390625" style="4" customWidth="1"/>
    <col min="12" max="244" width="15.7109375" style="4" customWidth="1"/>
    <col min="245" max="245" width="15.7109375" style="4" bestFit="1" customWidth="1"/>
    <col min="246" max="16384" width="8.8515625" style="4" customWidth="1"/>
  </cols>
  <sheetData>
    <row r="1" spans="1:11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9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30" customHeight="1">
      <c r="A3" s="11">
        <v>1</v>
      </c>
      <c r="B3" s="12" t="s">
        <v>12</v>
      </c>
      <c r="C3" s="12" t="s">
        <v>13</v>
      </c>
      <c r="D3" s="12" t="s">
        <v>14</v>
      </c>
      <c r="E3" s="13">
        <v>71.1</v>
      </c>
      <c r="F3" s="13">
        <v>0</v>
      </c>
      <c r="G3" s="13">
        <f>E3*0.4+F3*0.6</f>
        <v>28.439999999999998</v>
      </c>
      <c r="H3" s="14"/>
      <c r="I3" s="13">
        <f>SUM(G3+H3)</f>
        <v>28.439999999999998</v>
      </c>
      <c r="J3" s="12">
        <v>1</v>
      </c>
      <c r="K3" s="15"/>
    </row>
    <row r="4" spans="1:11" ht="30" customHeight="1">
      <c r="A4" s="11" t="s">
        <v>15</v>
      </c>
      <c r="B4" s="12" t="s">
        <v>16</v>
      </c>
      <c r="C4" s="12" t="s">
        <v>17</v>
      </c>
      <c r="D4" s="12" t="s">
        <v>18</v>
      </c>
      <c r="E4" s="13">
        <v>88.9</v>
      </c>
      <c r="F4" s="13">
        <v>83.14</v>
      </c>
      <c r="G4" s="13">
        <f>E4*0.4+F4*0.6</f>
        <v>85.444</v>
      </c>
      <c r="H4" s="14"/>
      <c r="I4" s="13">
        <f>SUM(G4+H4)</f>
        <v>85.444</v>
      </c>
      <c r="J4" s="12">
        <v>1</v>
      </c>
      <c r="K4" s="12" t="s">
        <v>19</v>
      </c>
    </row>
    <row r="5" spans="1:11" ht="30" customHeight="1">
      <c r="A5" s="11">
        <v>3</v>
      </c>
      <c r="B5" s="12" t="s">
        <v>16</v>
      </c>
      <c r="C5" s="12" t="s">
        <v>20</v>
      </c>
      <c r="D5" s="12" t="s">
        <v>14</v>
      </c>
      <c r="E5" s="13">
        <v>84.3</v>
      </c>
      <c r="F5" s="13">
        <v>80.06</v>
      </c>
      <c r="G5" s="13">
        <f aca="true" t="shared" si="0" ref="G5:G22">E5*0.4+F5*0.6</f>
        <v>81.756</v>
      </c>
      <c r="H5" s="14"/>
      <c r="I5" s="13">
        <f aca="true" t="shared" si="1" ref="I5:I20">SUM(G5+H5)</f>
        <v>81.756</v>
      </c>
      <c r="J5" s="12">
        <v>2</v>
      </c>
      <c r="K5" s="12" t="s">
        <v>19</v>
      </c>
    </row>
    <row r="6" spans="1:11" ht="30" customHeight="1">
      <c r="A6" s="11">
        <v>4</v>
      </c>
      <c r="B6" s="12" t="s">
        <v>16</v>
      </c>
      <c r="C6" s="12" t="s">
        <v>21</v>
      </c>
      <c r="D6" s="12" t="s">
        <v>14</v>
      </c>
      <c r="E6" s="13">
        <v>83.2</v>
      </c>
      <c r="F6" s="13">
        <v>80.76</v>
      </c>
      <c r="G6" s="13">
        <f t="shared" si="0"/>
        <v>81.736</v>
      </c>
      <c r="H6" s="14"/>
      <c r="I6" s="13">
        <f t="shared" si="1"/>
        <v>81.736</v>
      </c>
      <c r="J6" s="12">
        <v>3</v>
      </c>
      <c r="K6" s="15"/>
    </row>
    <row r="7" spans="1:11" ht="30" customHeight="1">
      <c r="A7" s="11">
        <v>5</v>
      </c>
      <c r="B7" s="12" t="s">
        <v>16</v>
      </c>
      <c r="C7" s="12" t="s">
        <v>22</v>
      </c>
      <c r="D7" s="12" t="s">
        <v>14</v>
      </c>
      <c r="E7" s="13">
        <v>82</v>
      </c>
      <c r="F7" s="13">
        <v>80.2</v>
      </c>
      <c r="G7" s="13">
        <f t="shared" si="0"/>
        <v>80.92</v>
      </c>
      <c r="H7" s="14"/>
      <c r="I7" s="13">
        <f t="shared" si="1"/>
        <v>80.92</v>
      </c>
      <c r="J7" s="12">
        <v>4</v>
      </c>
      <c r="K7" s="15"/>
    </row>
    <row r="8" spans="1:11" s="2" customFormat="1" ht="30" customHeight="1">
      <c r="A8" s="11">
        <v>6</v>
      </c>
      <c r="B8" s="12" t="s">
        <v>23</v>
      </c>
      <c r="C8" s="12" t="s">
        <v>24</v>
      </c>
      <c r="D8" s="12" t="s">
        <v>18</v>
      </c>
      <c r="E8" s="13">
        <v>82</v>
      </c>
      <c r="F8" s="13">
        <v>79.48</v>
      </c>
      <c r="G8" s="13">
        <f t="shared" si="0"/>
        <v>80.488</v>
      </c>
      <c r="H8" s="14"/>
      <c r="I8" s="13">
        <f t="shared" si="1"/>
        <v>80.488</v>
      </c>
      <c r="J8" s="12">
        <v>1</v>
      </c>
      <c r="K8" s="12" t="s">
        <v>19</v>
      </c>
    </row>
    <row r="9" spans="1:11" ht="30" customHeight="1">
      <c r="A9" s="11">
        <v>7</v>
      </c>
      <c r="B9" s="12" t="s">
        <v>23</v>
      </c>
      <c r="C9" s="12" t="s">
        <v>25</v>
      </c>
      <c r="D9" s="12" t="s">
        <v>18</v>
      </c>
      <c r="E9" s="13">
        <v>78</v>
      </c>
      <c r="F9" s="13">
        <v>0</v>
      </c>
      <c r="G9" s="13">
        <f t="shared" si="0"/>
        <v>31.200000000000003</v>
      </c>
      <c r="H9" s="14"/>
      <c r="I9" s="13">
        <f t="shared" si="1"/>
        <v>31.200000000000003</v>
      </c>
      <c r="J9" s="12">
        <v>2</v>
      </c>
      <c r="K9" s="15"/>
    </row>
    <row r="10" spans="1:11" s="2" customFormat="1" ht="30" customHeight="1">
      <c r="A10" s="11">
        <v>8</v>
      </c>
      <c r="B10" s="12" t="s">
        <v>26</v>
      </c>
      <c r="C10" s="12" t="s">
        <v>27</v>
      </c>
      <c r="D10" s="12" t="s">
        <v>18</v>
      </c>
      <c r="E10" s="13">
        <v>81.8</v>
      </c>
      <c r="F10" s="13">
        <v>81.24</v>
      </c>
      <c r="G10" s="13">
        <f t="shared" si="0"/>
        <v>81.464</v>
      </c>
      <c r="H10" s="14"/>
      <c r="I10" s="13">
        <f t="shared" si="1"/>
        <v>81.464</v>
      </c>
      <c r="J10" s="12">
        <v>1</v>
      </c>
      <c r="K10" s="12" t="s">
        <v>19</v>
      </c>
    </row>
    <row r="11" spans="1:11" ht="30" customHeight="1">
      <c r="A11" s="11">
        <v>9</v>
      </c>
      <c r="B11" s="12" t="s">
        <v>26</v>
      </c>
      <c r="C11" s="12" t="s">
        <v>28</v>
      </c>
      <c r="D11" s="12" t="s">
        <v>18</v>
      </c>
      <c r="E11" s="13">
        <v>80.2</v>
      </c>
      <c r="F11" s="13">
        <v>80.76</v>
      </c>
      <c r="G11" s="13">
        <f t="shared" si="0"/>
        <v>80.536</v>
      </c>
      <c r="H11" s="14"/>
      <c r="I11" s="13">
        <f t="shared" si="1"/>
        <v>80.536</v>
      </c>
      <c r="J11" s="12">
        <v>2</v>
      </c>
      <c r="K11" s="12" t="s">
        <v>19</v>
      </c>
    </row>
    <row r="12" spans="1:11" ht="30" customHeight="1">
      <c r="A12" s="11">
        <v>10</v>
      </c>
      <c r="B12" s="12" t="s">
        <v>26</v>
      </c>
      <c r="C12" s="12" t="s">
        <v>29</v>
      </c>
      <c r="D12" s="12" t="s">
        <v>18</v>
      </c>
      <c r="E12" s="13">
        <v>83.8</v>
      </c>
      <c r="F12" s="13">
        <v>78.1</v>
      </c>
      <c r="G12" s="13">
        <f t="shared" si="0"/>
        <v>80.38</v>
      </c>
      <c r="H12" s="14"/>
      <c r="I12" s="13">
        <f t="shared" si="1"/>
        <v>80.38</v>
      </c>
      <c r="J12" s="12">
        <v>3</v>
      </c>
      <c r="K12" s="12" t="s">
        <v>19</v>
      </c>
    </row>
    <row r="13" spans="1:11" ht="30" customHeight="1">
      <c r="A13" s="11">
        <v>11</v>
      </c>
      <c r="B13" s="12" t="s">
        <v>26</v>
      </c>
      <c r="C13" s="12" t="s">
        <v>30</v>
      </c>
      <c r="D13" s="12" t="s">
        <v>18</v>
      </c>
      <c r="E13" s="13">
        <v>83.2</v>
      </c>
      <c r="F13" s="13">
        <v>77.08</v>
      </c>
      <c r="G13" s="13">
        <f t="shared" si="0"/>
        <v>79.52799999999999</v>
      </c>
      <c r="H13" s="14"/>
      <c r="I13" s="13">
        <f t="shared" si="1"/>
        <v>79.52799999999999</v>
      </c>
      <c r="J13" s="12">
        <v>4</v>
      </c>
      <c r="K13" s="15"/>
    </row>
    <row r="14" spans="1:11" ht="30" customHeight="1">
      <c r="A14" s="11">
        <v>12</v>
      </c>
      <c r="B14" s="12" t="s">
        <v>26</v>
      </c>
      <c r="C14" s="12" t="s">
        <v>31</v>
      </c>
      <c r="D14" s="12" t="s">
        <v>18</v>
      </c>
      <c r="E14" s="13">
        <v>81.2</v>
      </c>
      <c r="F14" s="13">
        <v>77.2</v>
      </c>
      <c r="G14" s="13">
        <f t="shared" si="0"/>
        <v>78.80000000000001</v>
      </c>
      <c r="H14" s="14"/>
      <c r="I14" s="13">
        <f t="shared" si="1"/>
        <v>78.80000000000001</v>
      </c>
      <c r="J14" s="12">
        <v>5</v>
      </c>
      <c r="K14" s="15"/>
    </row>
    <row r="15" spans="1:11" ht="30" customHeight="1">
      <c r="A15" s="11">
        <v>13</v>
      </c>
      <c r="B15" s="12" t="s">
        <v>26</v>
      </c>
      <c r="C15" s="12" t="s">
        <v>32</v>
      </c>
      <c r="D15" s="12" t="s">
        <v>18</v>
      </c>
      <c r="E15" s="13">
        <v>81</v>
      </c>
      <c r="F15" s="13">
        <v>74.78</v>
      </c>
      <c r="G15" s="13">
        <f t="shared" si="0"/>
        <v>77.268</v>
      </c>
      <c r="H15" s="14"/>
      <c r="I15" s="13">
        <f t="shared" si="1"/>
        <v>77.268</v>
      </c>
      <c r="J15" s="12">
        <v>6</v>
      </c>
      <c r="K15" s="15"/>
    </row>
    <row r="16" spans="1:11" ht="30" customHeight="1">
      <c r="A16" s="11">
        <v>14</v>
      </c>
      <c r="B16" s="12" t="s">
        <v>33</v>
      </c>
      <c r="C16" s="12" t="s">
        <v>34</v>
      </c>
      <c r="D16" s="12" t="s">
        <v>18</v>
      </c>
      <c r="E16" s="13">
        <v>71</v>
      </c>
      <c r="F16" s="13">
        <v>80.24</v>
      </c>
      <c r="G16" s="13">
        <f t="shared" si="0"/>
        <v>76.544</v>
      </c>
      <c r="H16" s="14"/>
      <c r="I16" s="13">
        <f t="shared" si="1"/>
        <v>76.544</v>
      </c>
      <c r="J16" s="12">
        <v>1</v>
      </c>
      <c r="K16" s="12" t="s">
        <v>19</v>
      </c>
    </row>
    <row r="17" spans="1:11" ht="30" customHeight="1">
      <c r="A17" s="11">
        <v>15</v>
      </c>
      <c r="B17" s="12" t="s">
        <v>33</v>
      </c>
      <c r="C17" s="12" t="s">
        <v>35</v>
      </c>
      <c r="D17" s="12" t="s">
        <v>14</v>
      </c>
      <c r="E17" s="13">
        <v>66.7</v>
      </c>
      <c r="F17" s="13">
        <v>78.04</v>
      </c>
      <c r="G17" s="13">
        <f t="shared" si="0"/>
        <v>73.504</v>
      </c>
      <c r="H17" s="14"/>
      <c r="I17" s="13">
        <f t="shared" si="1"/>
        <v>73.504</v>
      </c>
      <c r="J17" s="12">
        <v>2</v>
      </c>
      <c r="K17" s="12" t="s">
        <v>19</v>
      </c>
    </row>
    <row r="18" spans="1:11" ht="30" customHeight="1">
      <c r="A18" s="11">
        <v>16</v>
      </c>
      <c r="B18" s="12" t="s">
        <v>36</v>
      </c>
      <c r="C18" s="12" t="s">
        <v>37</v>
      </c>
      <c r="D18" s="12" t="s">
        <v>14</v>
      </c>
      <c r="E18" s="13">
        <v>70</v>
      </c>
      <c r="F18" s="13">
        <v>78.76</v>
      </c>
      <c r="G18" s="13">
        <f t="shared" si="0"/>
        <v>75.256</v>
      </c>
      <c r="H18" s="14"/>
      <c r="I18" s="13">
        <f t="shared" si="1"/>
        <v>75.256</v>
      </c>
      <c r="J18" s="12">
        <v>1</v>
      </c>
      <c r="K18" s="12" t="s">
        <v>19</v>
      </c>
    </row>
    <row r="19" spans="1:11" ht="30" customHeight="1">
      <c r="A19" s="11">
        <v>17</v>
      </c>
      <c r="B19" s="12" t="s">
        <v>36</v>
      </c>
      <c r="C19" s="12" t="s">
        <v>38</v>
      </c>
      <c r="D19" s="12" t="s">
        <v>18</v>
      </c>
      <c r="E19" s="13">
        <v>64.8</v>
      </c>
      <c r="F19" s="13">
        <v>80.18</v>
      </c>
      <c r="G19" s="13">
        <f t="shared" si="0"/>
        <v>74.028</v>
      </c>
      <c r="H19" s="14"/>
      <c r="I19" s="13">
        <f t="shared" si="1"/>
        <v>74.028</v>
      </c>
      <c r="J19" s="12">
        <v>2</v>
      </c>
      <c r="K19" s="12" t="s">
        <v>19</v>
      </c>
    </row>
    <row r="20" spans="1:11" ht="30" customHeight="1">
      <c r="A20" s="11">
        <v>18</v>
      </c>
      <c r="B20" s="12" t="s">
        <v>36</v>
      </c>
      <c r="C20" s="12" t="s">
        <v>39</v>
      </c>
      <c r="D20" s="12" t="s">
        <v>18</v>
      </c>
      <c r="E20" s="13">
        <v>65.3</v>
      </c>
      <c r="F20" s="13">
        <v>75.24</v>
      </c>
      <c r="G20" s="13">
        <f t="shared" si="0"/>
        <v>71.264</v>
      </c>
      <c r="H20" s="14"/>
      <c r="I20" s="13">
        <f t="shared" si="1"/>
        <v>71.264</v>
      </c>
      <c r="J20" s="12">
        <v>3</v>
      </c>
      <c r="K20" s="15"/>
    </row>
    <row r="21" spans="1:11" s="2" customFormat="1" ht="30" customHeight="1">
      <c r="A21" s="11">
        <v>19</v>
      </c>
      <c r="B21" s="12" t="s">
        <v>40</v>
      </c>
      <c r="C21" s="12" t="s">
        <v>41</v>
      </c>
      <c r="D21" s="12" t="s">
        <v>14</v>
      </c>
      <c r="E21" s="13">
        <v>86.1</v>
      </c>
      <c r="F21" s="13">
        <v>83.52</v>
      </c>
      <c r="G21" s="13">
        <f t="shared" si="0"/>
        <v>84.55199999999999</v>
      </c>
      <c r="H21" s="14"/>
      <c r="I21" s="13">
        <f aca="true" t="shared" si="2" ref="I21:I25">G21+H21</f>
        <v>84.55199999999999</v>
      </c>
      <c r="J21" s="12">
        <v>1</v>
      </c>
      <c r="K21" s="12" t="s">
        <v>19</v>
      </c>
    </row>
    <row r="22" spans="1:11" ht="30" customHeight="1">
      <c r="A22" s="11">
        <v>20</v>
      </c>
      <c r="B22" s="12" t="s">
        <v>40</v>
      </c>
      <c r="C22" s="12" t="s">
        <v>42</v>
      </c>
      <c r="D22" s="12" t="s">
        <v>14</v>
      </c>
      <c r="E22" s="13">
        <v>81.3</v>
      </c>
      <c r="F22" s="13">
        <v>79.2</v>
      </c>
      <c r="G22" s="13">
        <f t="shared" si="0"/>
        <v>80.04</v>
      </c>
      <c r="H22" s="14"/>
      <c r="I22" s="13">
        <f t="shared" si="2"/>
        <v>80.04</v>
      </c>
      <c r="J22" s="12">
        <v>2</v>
      </c>
      <c r="K22" s="15"/>
    </row>
    <row r="23" spans="1:11" s="2" customFormat="1" ht="30" customHeight="1">
      <c r="A23" s="11">
        <v>21</v>
      </c>
      <c r="B23" s="12" t="s">
        <v>43</v>
      </c>
      <c r="C23" s="12" t="s">
        <v>44</v>
      </c>
      <c r="D23" s="12" t="s">
        <v>18</v>
      </c>
      <c r="E23" s="13">
        <v>80.3</v>
      </c>
      <c r="F23" s="13">
        <v>78.5</v>
      </c>
      <c r="G23" s="13">
        <f aca="true" t="shared" si="3" ref="G23:G25">E23*0.4+F23*0.6</f>
        <v>79.22</v>
      </c>
      <c r="H23" s="14"/>
      <c r="I23" s="13">
        <f t="shared" si="2"/>
        <v>79.22</v>
      </c>
      <c r="J23" s="12">
        <v>1</v>
      </c>
      <c r="K23" s="12" t="s">
        <v>19</v>
      </c>
    </row>
    <row r="24" spans="1:11" ht="30" customHeight="1">
      <c r="A24" s="11">
        <v>22</v>
      </c>
      <c r="B24" s="12" t="s">
        <v>43</v>
      </c>
      <c r="C24" s="12" t="s">
        <v>45</v>
      </c>
      <c r="D24" s="12" t="s">
        <v>18</v>
      </c>
      <c r="E24" s="13">
        <v>74.7</v>
      </c>
      <c r="F24" s="13">
        <v>78.2</v>
      </c>
      <c r="G24" s="13">
        <f t="shared" si="3"/>
        <v>76.80000000000001</v>
      </c>
      <c r="H24" s="14"/>
      <c r="I24" s="13">
        <f t="shared" si="2"/>
        <v>76.80000000000001</v>
      </c>
      <c r="J24" s="12">
        <v>2</v>
      </c>
      <c r="K24" s="12" t="s">
        <v>19</v>
      </c>
    </row>
    <row r="25" spans="1:11" ht="30" customHeight="1">
      <c r="A25" s="11">
        <v>23</v>
      </c>
      <c r="B25" s="12" t="s">
        <v>43</v>
      </c>
      <c r="C25" s="12" t="s">
        <v>46</v>
      </c>
      <c r="D25" s="12" t="s">
        <v>18</v>
      </c>
      <c r="E25" s="13">
        <v>73.9</v>
      </c>
      <c r="F25" s="13">
        <v>78.6</v>
      </c>
      <c r="G25" s="13">
        <f t="shared" si="3"/>
        <v>76.72</v>
      </c>
      <c r="H25" s="14"/>
      <c r="I25" s="13">
        <f t="shared" si="2"/>
        <v>76.72</v>
      </c>
      <c r="J25" s="12">
        <v>3</v>
      </c>
      <c r="K25" s="12" t="s">
        <v>19</v>
      </c>
    </row>
    <row r="26" spans="1:11" ht="30" customHeight="1">
      <c r="A26" s="11">
        <v>24</v>
      </c>
      <c r="B26" s="12" t="s">
        <v>43</v>
      </c>
      <c r="C26" s="12" t="s">
        <v>47</v>
      </c>
      <c r="D26" s="12" t="s">
        <v>18</v>
      </c>
      <c r="E26" s="13">
        <v>74</v>
      </c>
      <c r="F26" s="13">
        <v>78.4</v>
      </c>
      <c r="G26" s="13">
        <f aca="true" t="shared" si="4" ref="G26:G33">E26*0.4+F26*0.6</f>
        <v>76.64</v>
      </c>
      <c r="H26" s="14"/>
      <c r="I26" s="13">
        <f aca="true" t="shared" si="5" ref="I26:I33">G26+H26</f>
        <v>76.64</v>
      </c>
      <c r="J26" s="12">
        <v>4</v>
      </c>
      <c r="K26" s="12" t="s">
        <v>19</v>
      </c>
    </row>
    <row r="27" spans="1:11" ht="30" customHeight="1">
      <c r="A27" s="11">
        <v>25</v>
      </c>
      <c r="B27" s="12" t="s">
        <v>43</v>
      </c>
      <c r="C27" s="12" t="s">
        <v>48</v>
      </c>
      <c r="D27" s="12" t="s">
        <v>18</v>
      </c>
      <c r="E27" s="13">
        <v>69.3</v>
      </c>
      <c r="F27" s="13">
        <v>79.7</v>
      </c>
      <c r="G27" s="13">
        <f t="shared" si="4"/>
        <v>75.53999999999999</v>
      </c>
      <c r="H27" s="14"/>
      <c r="I27" s="13">
        <f t="shared" si="5"/>
        <v>75.53999999999999</v>
      </c>
      <c r="J27" s="12">
        <v>5</v>
      </c>
      <c r="K27" s="12" t="s">
        <v>19</v>
      </c>
    </row>
    <row r="28" spans="1:11" ht="30" customHeight="1">
      <c r="A28" s="11">
        <v>26</v>
      </c>
      <c r="B28" s="12" t="s">
        <v>43</v>
      </c>
      <c r="C28" s="12" t="s">
        <v>49</v>
      </c>
      <c r="D28" s="12" t="s">
        <v>18</v>
      </c>
      <c r="E28" s="13">
        <v>63.2</v>
      </c>
      <c r="F28" s="13">
        <v>77</v>
      </c>
      <c r="G28" s="13">
        <f t="shared" si="4"/>
        <v>71.47999999999999</v>
      </c>
      <c r="H28" s="15"/>
      <c r="I28" s="13">
        <f t="shared" si="5"/>
        <v>71.47999999999999</v>
      </c>
      <c r="J28" s="12">
        <v>6</v>
      </c>
      <c r="K28" s="12" t="s">
        <v>19</v>
      </c>
    </row>
    <row r="29" spans="1:11" s="2" customFormat="1" ht="30" customHeight="1">
      <c r="A29" s="11">
        <v>27</v>
      </c>
      <c r="B29" s="12" t="s">
        <v>50</v>
      </c>
      <c r="C29" s="12" t="s">
        <v>51</v>
      </c>
      <c r="D29" s="12" t="s">
        <v>18</v>
      </c>
      <c r="E29" s="13">
        <v>80</v>
      </c>
      <c r="F29" s="13">
        <v>78.4</v>
      </c>
      <c r="G29" s="13">
        <f t="shared" si="4"/>
        <v>79.03999999999999</v>
      </c>
      <c r="H29" s="16"/>
      <c r="I29" s="13">
        <f t="shared" si="5"/>
        <v>79.03999999999999</v>
      </c>
      <c r="J29" s="12">
        <v>1</v>
      </c>
      <c r="K29" s="12" t="s">
        <v>19</v>
      </c>
    </row>
    <row r="30" spans="1:11" ht="30" customHeight="1">
      <c r="A30" s="11">
        <v>28</v>
      </c>
      <c r="B30" s="12" t="s">
        <v>50</v>
      </c>
      <c r="C30" s="12" t="s">
        <v>52</v>
      </c>
      <c r="D30" s="12" t="s">
        <v>14</v>
      </c>
      <c r="E30" s="13">
        <v>77</v>
      </c>
      <c r="F30" s="13">
        <v>79.4</v>
      </c>
      <c r="G30" s="13">
        <f t="shared" si="4"/>
        <v>78.44</v>
      </c>
      <c r="H30" s="14"/>
      <c r="I30" s="13">
        <f t="shared" si="5"/>
        <v>78.44</v>
      </c>
      <c r="J30" s="12" t="s">
        <v>15</v>
      </c>
      <c r="K30" s="12" t="s">
        <v>19</v>
      </c>
    </row>
    <row r="31" spans="1:11" ht="30" customHeight="1">
      <c r="A31" s="11">
        <v>29</v>
      </c>
      <c r="B31" s="12" t="s">
        <v>50</v>
      </c>
      <c r="C31" s="12" t="s">
        <v>53</v>
      </c>
      <c r="D31" s="12" t="s">
        <v>18</v>
      </c>
      <c r="E31" s="13">
        <v>76.2</v>
      </c>
      <c r="F31" s="13" t="s">
        <v>54</v>
      </c>
      <c r="G31" s="13">
        <f t="shared" si="4"/>
        <v>78.36</v>
      </c>
      <c r="H31" s="14"/>
      <c r="I31" s="13">
        <f t="shared" si="5"/>
        <v>78.36</v>
      </c>
      <c r="J31" s="12" t="s">
        <v>55</v>
      </c>
      <c r="K31" s="12"/>
    </row>
    <row r="32" spans="1:11" ht="30" customHeight="1">
      <c r="A32" s="11">
        <v>30</v>
      </c>
      <c r="B32" s="12" t="s">
        <v>50</v>
      </c>
      <c r="C32" s="12" t="s">
        <v>56</v>
      </c>
      <c r="D32" s="12" t="s">
        <v>14</v>
      </c>
      <c r="E32" s="13">
        <v>79.8</v>
      </c>
      <c r="F32" s="13" t="s">
        <v>57</v>
      </c>
      <c r="G32" s="13">
        <f t="shared" si="4"/>
        <v>77.4</v>
      </c>
      <c r="H32" s="14"/>
      <c r="I32" s="13">
        <f t="shared" si="5"/>
        <v>77.4</v>
      </c>
      <c r="J32" s="12" t="s">
        <v>58</v>
      </c>
      <c r="K32" s="15"/>
    </row>
    <row r="33" spans="1:11" ht="30" customHeight="1">
      <c r="A33" s="11">
        <v>31</v>
      </c>
      <c r="B33" s="12" t="s">
        <v>59</v>
      </c>
      <c r="C33" s="12" t="s">
        <v>60</v>
      </c>
      <c r="D33" s="12" t="s">
        <v>14</v>
      </c>
      <c r="E33" s="13">
        <v>84</v>
      </c>
      <c r="F33" s="13">
        <v>82</v>
      </c>
      <c r="G33" s="13">
        <f t="shared" si="4"/>
        <v>82.8</v>
      </c>
      <c r="H33" s="14"/>
      <c r="I33" s="13">
        <f t="shared" si="5"/>
        <v>82.8</v>
      </c>
      <c r="J33" s="12">
        <v>1</v>
      </c>
      <c r="K33" s="12" t="s">
        <v>19</v>
      </c>
    </row>
    <row r="34" spans="1:11" s="2" customFormat="1" ht="30" customHeight="1">
      <c r="A34" s="11">
        <v>32</v>
      </c>
      <c r="B34" s="12" t="s">
        <v>59</v>
      </c>
      <c r="C34" s="12" t="s">
        <v>61</v>
      </c>
      <c r="D34" s="12" t="s">
        <v>14</v>
      </c>
      <c r="E34" s="13">
        <v>85</v>
      </c>
      <c r="F34" s="13">
        <v>76.8</v>
      </c>
      <c r="G34" s="13">
        <f aca="true" t="shared" si="6" ref="G34:G37">E34*0.4+F34*0.6</f>
        <v>80.08</v>
      </c>
      <c r="H34" s="14"/>
      <c r="I34" s="13">
        <f aca="true" t="shared" si="7" ref="I34:I37">G34+H34</f>
        <v>80.08</v>
      </c>
      <c r="J34" s="12">
        <v>2</v>
      </c>
      <c r="K34" s="15"/>
    </row>
    <row r="35" spans="1:11" s="2" customFormat="1" ht="30" customHeight="1">
      <c r="A35" s="11">
        <v>33</v>
      </c>
      <c r="B35" s="12" t="s">
        <v>62</v>
      </c>
      <c r="C35" s="12" t="s">
        <v>63</v>
      </c>
      <c r="D35" s="12" t="s">
        <v>18</v>
      </c>
      <c r="E35" s="13">
        <v>80.2</v>
      </c>
      <c r="F35" s="13">
        <v>80.4</v>
      </c>
      <c r="G35" s="13">
        <f t="shared" si="6"/>
        <v>80.32000000000001</v>
      </c>
      <c r="H35" s="14"/>
      <c r="I35" s="13">
        <f t="shared" si="7"/>
        <v>80.32000000000001</v>
      </c>
      <c r="J35" s="12">
        <v>1</v>
      </c>
      <c r="K35" s="12" t="s">
        <v>19</v>
      </c>
    </row>
    <row r="36" spans="1:11" ht="30" customHeight="1">
      <c r="A36" s="11">
        <v>34</v>
      </c>
      <c r="B36" s="12" t="s">
        <v>62</v>
      </c>
      <c r="C36" s="12" t="s">
        <v>64</v>
      </c>
      <c r="D36" s="12" t="s">
        <v>18</v>
      </c>
      <c r="E36" s="13">
        <v>77.2</v>
      </c>
      <c r="F36" s="13">
        <v>77.6</v>
      </c>
      <c r="G36" s="13">
        <f t="shared" si="6"/>
        <v>77.44</v>
      </c>
      <c r="H36" s="14"/>
      <c r="I36" s="13">
        <f t="shared" si="7"/>
        <v>77.44</v>
      </c>
      <c r="J36" s="12">
        <v>2</v>
      </c>
      <c r="K36" s="12" t="s">
        <v>19</v>
      </c>
    </row>
    <row r="37" spans="1:11" ht="30" customHeight="1">
      <c r="A37" s="11">
        <v>35</v>
      </c>
      <c r="B37" s="12" t="s">
        <v>62</v>
      </c>
      <c r="C37" s="12" t="s">
        <v>65</v>
      </c>
      <c r="D37" s="12" t="s">
        <v>18</v>
      </c>
      <c r="E37" s="13">
        <v>76.1</v>
      </c>
      <c r="F37" s="13">
        <v>75.3</v>
      </c>
      <c r="G37" s="13">
        <f t="shared" si="6"/>
        <v>75.62</v>
      </c>
      <c r="H37" s="14"/>
      <c r="I37" s="13">
        <f t="shared" si="7"/>
        <v>75.62</v>
      </c>
      <c r="J37" s="12">
        <v>3</v>
      </c>
      <c r="K37" s="15"/>
    </row>
    <row r="38" spans="1:11" ht="30" customHeight="1">
      <c r="A38" s="11">
        <v>36</v>
      </c>
      <c r="B38" s="12" t="s">
        <v>62</v>
      </c>
      <c r="C38" s="12" t="s">
        <v>66</v>
      </c>
      <c r="D38" s="12" t="s">
        <v>18</v>
      </c>
      <c r="E38" s="13">
        <v>76.2</v>
      </c>
      <c r="F38" s="13">
        <v>75.2</v>
      </c>
      <c r="G38" s="13">
        <f aca="true" t="shared" si="8" ref="G38:G43">E38*0.4+F38*0.6</f>
        <v>75.6</v>
      </c>
      <c r="H38" s="14"/>
      <c r="I38" s="13">
        <f aca="true" t="shared" si="9" ref="I38:I43">G38+H38</f>
        <v>75.6</v>
      </c>
      <c r="J38" s="12">
        <v>4</v>
      </c>
      <c r="K38" s="15"/>
    </row>
    <row r="39" spans="1:11" s="2" customFormat="1" ht="30" customHeight="1">
      <c r="A39" s="11">
        <v>37</v>
      </c>
      <c r="B39" s="12" t="s">
        <v>67</v>
      </c>
      <c r="C39" s="12" t="s">
        <v>68</v>
      </c>
      <c r="D39" s="12" t="s">
        <v>18</v>
      </c>
      <c r="E39" s="13">
        <v>74.3</v>
      </c>
      <c r="F39" s="13">
        <v>77.4</v>
      </c>
      <c r="G39" s="13">
        <f t="shared" si="8"/>
        <v>76.16</v>
      </c>
      <c r="H39" s="17" t="s">
        <v>69</v>
      </c>
      <c r="I39" s="13">
        <f t="shared" si="9"/>
        <v>78.16</v>
      </c>
      <c r="J39" s="12" t="s">
        <v>70</v>
      </c>
      <c r="K39" s="12" t="s">
        <v>19</v>
      </c>
    </row>
    <row r="40" spans="1:11" ht="30" customHeight="1">
      <c r="A40" s="11">
        <v>38</v>
      </c>
      <c r="B40" s="12" t="s">
        <v>67</v>
      </c>
      <c r="C40" s="12" t="s">
        <v>71</v>
      </c>
      <c r="D40" s="12" t="s">
        <v>18</v>
      </c>
      <c r="E40" s="13">
        <v>74.2</v>
      </c>
      <c r="F40" s="13">
        <v>78.1</v>
      </c>
      <c r="G40" s="13">
        <f t="shared" si="8"/>
        <v>76.53999999999999</v>
      </c>
      <c r="H40" s="14"/>
      <c r="I40" s="13">
        <f t="shared" si="9"/>
        <v>76.53999999999999</v>
      </c>
      <c r="J40" s="12">
        <v>2</v>
      </c>
      <c r="K40" s="12" t="s">
        <v>19</v>
      </c>
    </row>
    <row r="41" spans="1:11" ht="30" customHeight="1">
      <c r="A41" s="11">
        <v>39</v>
      </c>
      <c r="B41" s="12" t="s">
        <v>67</v>
      </c>
      <c r="C41" s="12" t="s">
        <v>72</v>
      </c>
      <c r="D41" s="12" t="s">
        <v>18</v>
      </c>
      <c r="E41" s="13">
        <v>71</v>
      </c>
      <c r="F41" s="13">
        <v>76.4</v>
      </c>
      <c r="G41" s="13">
        <f t="shared" si="8"/>
        <v>74.24000000000001</v>
      </c>
      <c r="H41" s="14"/>
      <c r="I41" s="13">
        <f t="shared" si="9"/>
        <v>74.24000000000001</v>
      </c>
      <c r="J41" s="12">
        <v>3</v>
      </c>
      <c r="K41" s="15"/>
    </row>
    <row r="42" spans="1:11" ht="30" customHeight="1">
      <c r="A42" s="11">
        <v>40</v>
      </c>
      <c r="B42" s="12" t="s">
        <v>73</v>
      </c>
      <c r="C42" s="12" t="s">
        <v>74</v>
      </c>
      <c r="D42" s="12" t="s">
        <v>14</v>
      </c>
      <c r="E42" s="13">
        <v>76.3</v>
      </c>
      <c r="F42" s="13">
        <v>79.4</v>
      </c>
      <c r="G42" s="13">
        <f t="shared" si="8"/>
        <v>78.16</v>
      </c>
      <c r="H42" s="14"/>
      <c r="I42" s="13">
        <f t="shared" si="9"/>
        <v>78.16</v>
      </c>
      <c r="J42" s="12">
        <v>1</v>
      </c>
      <c r="K42" s="12" t="s">
        <v>19</v>
      </c>
    </row>
    <row r="43" spans="1:11" s="2" customFormat="1" ht="30" customHeight="1">
      <c r="A43" s="11">
        <v>41</v>
      </c>
      <c r="B43" s="12" t="s">
        <v>73</v>
      </c>
      <c r="C43" s="12" t="s">
        <v>75</v>
      </c>
      <c r="D43" s="12" t="s">
        <v>14</v>
      </c>
      <c r="E43" s="13">
        <v>77.1</v>
      </c>
      <c r="F43" s="13">
        <v>76.4</v>
      </c>
      <c r="G43" s="13">
        <f t="shared" si="8"/>
        <v>76.68</v>
      </c>
      <c r="H43" s="14"/>
      <c r="I43" s="13">
        <f t="shared" si="9"/>
        <v>76.68</v>
      </c>
      <c r="J43" s="12">
        <v>2</v>
      </c>
      <c r="K43" s="15"/>
    </row>
    <row r="44" spans="1:11" s="2" customFormat="1" ht="30" customHeight="1">
      <c r="A44" s="11">
        <v>42</v>
      </c>
      <c r="B44" s="12" t="s">
        <v>76</v>
      </c>
      <c r="C44" s="12" t="s">
        <v>77</v>
      </c>
      <c r="D44" s="12" t="s">
        <v>18</v>
      </c>
      <c r="E44" s="13">
        <v>89.1</v>
      </c>
      <c r="F44" s="13">
        <v>79.4</v>
      </c>
      <c r="G44" s="13">
        <f aca="true" t="shared" si="10" ref="G44:G53">E44*0.4+F44*0.6</f>
        <v>83.28</v>
      </c>
      <c r="H44" s="17"/>
      <c r="I44" s="13">
        <f aca="true" t="shared" si="11" ref="I44:I53">SUM(G44+H44)</f>
        <v>83.28</v>
      </c>
      <c r="J44" s="12" t="s">
        <v>70</v>
      </c>
      <c r="K44" s="12" t="s">
        <v>19</v>
      </c>
    </row>
    <row r="45" spans="1:11" ht="30" customHeight="1">
      <c r="A45" s="11">
        <v>43</v>
      </c>
      <c r="B45" s="12" t="s">
        <v>76</v>
      </c>
      <c r="C45" s="12" t="s">
        <v>78</v>
      </c>
      <c r="D45" s="12" t="s">
        <v>18</v>
      </c>
      <c r="E45" s="13">
        <v>84.3</v>
      </c>
      <c r="F45" s="13">
        <v>80</v>
      </c>
      <c r="G45" s="13">
        <f t="shared" si="10"/>
        <v>81.72</v>
      </c>
      <c r="H45" s="14"/>
      <c r="I45" s="13">
        <f t="shared" si="11"/>
        <v>81.72</v>
      </c>
      <c r="J45" s="12">
        <v>2</v>
      </c>
      <c r="K45" s="15"/>
    </row>
    <row r="46" spans="1:11" s="2" customFormat="1" ht="30" customHeight="1">
      <c r="A46" s="11">
        <v>44</v>
      </c>
      <c r="B46" s="12" t="s">
        <v>79</v>
      </c>
      <c r="C46" s="12" t="s">
        <v>80</v>
      </c>
      <c r="D46" s="12" t="s">
        <v>18</v>
      </c>
      <c r="E46" s="13">
        <v>89</v>
      </c>
      <c r="F46" s="13">
        <v>82</v>
      </c>
      <c r="G46" s="13">
        <f t="shared" si="10"/>
        <v>84.8</v>
      </c>
      <c r="H46" s="14"/>
      <c r="I46" s="13">
        <f t="shared" si="11"/>
        <v>84.8</v>
      </c>
      <c r="J46" s="12">
        <v>1</v>
      </c>
      <c r="K46" s="12" t="s">
        <v>19</v>
      </c>
    </row>
    <row r="47" spans="1:11" ht="30" customHeight="1">
      <c r="A47" s="11">
        <v>45</v>
      </c>
      <c r="B47" s="12" t="s">
        <v>79</v>
      </c>
      <c r="C47" s="12" t="s">
        <v>81</v>
      </c>
      <c r="D47" s="12" t="s">
        <v>18</v>
      </c>
      <c r="E47" s="13">
        <v>79.2</v>
      </c>
      <c r="F47" s="13">
        <v>0</v>
      </c>
      <c r="G47" s="13">
        <f t="shared" si="10"/>
        <v>31.680000000000003</v>
      </c>
      <c r="H47" s="14"/>
      <c r="I47" s="13">
        <f t="shared" si="11"/>
        <v>31.680000000000003</v>
      </c>
      <c r="J47" s="12">
        <v>2</v>
      </c>
      <c r="K47" s="15"/>
    </row>
    <row r="48" spans="1:11" s="2" customFormat="1" ht="30" customHeight="1">
      <c r="A48" s="11">
        <v>46</v>
      </c>
      <c r="B48" s="12" t="s">
        <v>82</v>
      </c>
      <c r="C48" s="12" t="s">
        <v>83</v>
      </c>
      <c r="D48" s="12" t="s">
        <v>18</v>
      </c>
      <c r="E48" s="13">
        <v>73.1</v>
      </c>
      <c r="F48" s="13">
        <v>79.5</v>
      </c>
      <c r="G48" s="13">
        <f t="shared" si="10"/>
        <v>76.94</v>
      </c>
      <c r="H48" s="14"/>
      <c r="I48" s="13">
        <f t="shared" si="11"/>
        <v>76.94</v>
      </c>
      <c r="J48" s="12">
        <v>1</v>
      </c>
      <c r="K48" s="12" t="s">
        <v>19</v>
      </c>
    </row>
    <row r="49" spans="1:11" ht="30" customHeight="1">
      <c r="A49" s="11">
        <v>47</v>
      </c>
      <c r="B49" s="12" t="s">
        <v>82</v>
      </c>
      <c r="C49" s="12" t="s">
        <v>84</v>
      </c>
      <c r="D49" s="12" t="s">
        <v>18</v>
      </c>
      <c r="E49" s="13">
        <v>71.1</v>
      </c>
      <c r="F49" s="13">
        <v>78.06</v>
      </c>
      <c r="G49" s="13">
        <f t="shared" si="10"/>
        <v>75.276</v>
      </c>
      <c r="H49" s="14"/>
      <c r="I49" s="13">
        <f t="shared" si="11"/>
        <v>75.276</v>
      </c>
      <c r="J49" s="12">
        <v>2</v>
      </c>
      <c r="K49" s="12" t="s">
        <v>19</v>
      </c>
    </row>
    <row r="50" spans="1:11" ht="30" customHeight="1">
      <c r="A50" s="11">
        <v>48</v>
      </c>
      <c r="B50" s="12" t="s">
        <v>82</v>
      </c>
      <c r="C50" s="12" t="s">
        <v>85</v>
      </c>
      <c r="D50" s="12" t="s">
        <v>18</v>
      </c>
      <c r="E50" s="13">
        <v>70.8</v>
      </c>
      <c r="F50" s="13">
        <v>72.1</v>
      </c>
      <c r="G50" s="13">
        <f t="shared" si="10"/>
        <v>71.58</v>
      </c>
      <c r="H50" s="14"/>
      <c r="I50" s="13">
        <f t="shared" si="11"/>
        <v>71.58</v>
      </c>
      <c r="J50" s="12">
        <v>3</v>
      </c>
      <c r="K50" s="12" t="s">
        <v>19</v>
      </c>
    </row>
    <row r="51" spans="1:11" ht="30" customHeight="1">
      <c r="A51" s="11">
        <v>49</v>
      </c>
      <c r="B51" s="12" t="s">
        <v>82</v>
      </c>
      <c r="C51" s="12" t="s">
        <v>86</v>
      </c>
      <c r="D51" s="12" t="s">
        <v>18</v>
      </c>
      <c r="E51" s="13">
        <v>49</v>
      </c>
      <c r="F51" s="13">
        <v>75.8</v>
      </c>
      <c r="G51" s="13">
        <f t="shared" si="10"/>
        <v>65.08</v>
      </c>
      <c r="H51" s="17" t="s">
        <v>87</v>
      </c>
      <c r="I51" s="13">
        <f t="shared" si="11"/>
        <v>66.08</v>
      </c>
      <c r="J51" s="12">
        <v>4</v>
      </c>
      <c r="K51" s="15"/>
    </row>
    <row r="52" spans="1:11" ht="30" customHeight="1">
      <c r="A52" s="11">
        <v>50</v>
      </c>
      <c r="B52" s="12" t="s">
        <v>82</v>
      </c>
      <c r="C52" s="12" t="s">
        <v>88</v>
      </c>
      <c r="D52" s="12" t="s">
        <v>18</v>
      </c>
      <c r="E52" s="13">
        <v>68.8</v>
      </c>
      <c r="F52" s="13">
        <v>0</v>
      </c>
      <c r="G52" s="13">
        <f t="shared" si="10"/>
        <v>27.52</v>
      </c>
      <c r="H52" s="14"/>
      <c r="I52" s="13">
        <f t="shared" si="11"/>
        <v>27.52</v>
      </c>
      <c r="J52" s="12" t="s">
        <v>89</v>
      </c>
      <c r="K52" s="15"/>
    </row>
    <row r="53" spans="1:11" s="2" customFormat="1" ht="30" customHeight="1">
      <c r="A53" s="11">
        <v>51</v>
      </c>
      <c r="B53" s="12" t="s">
        <v>90</v>
      </c>
      <c r="C53" s="12" t="s">
        <v>91</v>
      </c>
      <c r="D53" s="12" t="s">
        <v>18</v>
      </c>
      <c r="E53" s="13">
        <v>70.2</v>
      </c>
      <c r="F53" s="13" t="s">
        <v>92</v>
      </c>
      <c r="G53" s="13">
        <f t="shared" si="10"/>
        <v>73.32000000000001</v>
      </c>
      <c r="H53" s="14"/>
      <c r="I53" s="13">
        <f t="shared" si="11"/>
        <v>73.32000000000001</v>
      </c>
      <c r="J53" s="12">
        <v>1</v>
      </c>
      <c r="K53" s="12" t="s">
        <v>19</v>
      </c>
    </row>
    <row r="54" spans="1:11" s="2" customFormat="1" ht="30" customHeight="1">
      <c r="A54" s="11">
        <v>52</v>
      </c>
      <c r="B54" s="12" t="s">
        <v>93</v>
      </c>
      <c r="C54" s="12" t="s">
        <v>94</v>
      </c>
      <c r="D54" s="12" t="s">
        <v>18</v>
      </c>
      <c r="E54" s="13">
        <v>89</v>
      </c>
      <c r="F54" s="13">
        <v>80.9</v>
      </c>
      <c r="G54" s="13">
        <f aca="true" t="shared" si="12" ref="G54:G70">E54*0.4+F54*0.6</f>
        <v>84.14</v>
      </c>
      <c r="H54" s="15"/>
      <c r="I54" s="13">
        <f aca="true" t="shared" si="13" ref="I54:I70">SUM(G54+H54)</f>
        <v>84.14</v>
      </c>
      <c r="J54" s="12">
        <v>1</v>
      </c>
      <c r="K54" s="12" t="s">
        <v>19</v>
      </c>
    </row>
    <row r="55" spans="1:11" ht="30" customHeight="1">
      <c r="A55" s="11">
        <v>53</v>
      </c>
      <c r="B55" s="12" t="s">
        <v>93</v>
      </c>
      <c r="C55" s="12" t="s">
        <v>95</v>
      </c>
      <c r="D55" s="12" t="s">
        <v>18</v>
      </c>
      <c r="E55" s="13">
        <v>90</v>
      </c>
      <c r="F55" s="13">
        <v>79.76</v>
      </c>
      <c r="G55" s="13">
        <f t="shared" si="12"/>
        <v>83.856</v>
      </c>
      <c r="H55" s="15"/>
      <c r="I55" s="13">
        <f t="shared" si="13"/>
        <v>83.856</v>
      </c>
      <c r="J55" s="12">
        <v>2</v>
      </c>
      <c r="K55" s="12" t="s">
        <v>19</v>
      </c>
    </row>
    <row r="56" spans="1:11" ht="30" customHeight="1">
      <c r="A56" s="11">
        <v>54</v>
      </c>
      <c r="B56" s="12" t="s">
        <v>93</v>
      </c>
      <c r="C56" s="12" t="s">
        <v>96</v>
      </c>
      <c r="D56" s="12" t="s">
        <v>14</v>
      </c>
      <c r="E56" s="13">
        <v>85.2</v>
      </c>
      <c r="F56" s="13">
        <v>77.04</v>
      </c>
      <c r="G56" s="13">
        <f t="shared" si="12"/>
        <v>80.304</v>
      </c>
      <c r="H56" s="15"/>
      <c r="I56" s="13">
        <f t="shared" si="13"/>
        <v>80.304</v>
      </c>
      <c r="J56" s="12">
        <v>3</v>
      </c>
      <c r="K56" s="15"/>
    </row>
    <row r="57" spans="1:11" ht="30" customHeight="1">
      <c r="A57" s="11">
        <v>55</v>
      </c>
      <c r="B57" s="12" t="s">
        <v>93</v>
      </c>
      <c r="C57" s="12" t="s">
        <v>97</v>
      </c>
      <c r="D57" s="12" t="s">
        <v>14</v>
      </c>
      <c r="E57" s="13">
        <v>85.1</v>
      </c>
      <c r="F57" s="13">
        <v>75.4</v>
      </c>
      <c r="G57" s="13">
        <f t="shared" si="12"/>
        <v>79.28</v>
      </c>
      <c r="H57" s="15"/>
      <c r="I57" s="13">
        <f t="shared" si="13"/>
        <v>79.28</v>
      </c>
      <c r="J57" s="12">
        <v>4</v>
      </c>
      <c r="K57" s="15"/>
    </row>
    <row r="58" spans="1:11" s="2" customFormat="1" ht="30" customHeight="1">
      <c r="A58" s="11">
        <v>56</v>
      </c>
      <c r="B58" s="12" t="s">
        <v>98</v>
      </c>
      <c r="C58" s="12" t="s">
        <v>99</v>
      </c>
      <c r="D58" s="12" t="s">
        <v>14</v>
      </c>
      <c r="E58" s="13">
        <v>79.1</v>
      </c>
      <c r="F58" s="13">
        <v>82.44</v>
      </c>
      <c r="G58" s="13">
        <f t="shared" si="12"/>
        <v>81.104</v>
      </c>
      <c r="H58" s="17" t="s">
        <v>87</v>
      </c>
      <c r="I58" s="13">
        <f t="shared" si="13"/>
        <v>82.104</v>
      </c>
      <c r="J58" s="12">
        <v>1</v>
      </c>
      <c r="K58" s="12" t="s">
        <v>19</v>
      </c>
    </row>
    <row r="59" spans="1:11" ht="30" customHeight="1">
      <c r="A59" s="11">
        <v>57</v>
      </c>
      <c r="B59" s="12" t="s">
        <v>98</v>
      </c>
      <c r="C59" s="12" t="s">
        <v>100</v>
      </c>
      <c r="D59" s="12" t="s">
        <v>18</v>
      </c>
      <c r="E59" s="13">
        <v>80.9</v>
      </c>
      <c r="F59" s="13">
        <v>82.3</v>
      </c>
      <c r="G59" s="13">
        <f t="shared" si="12"/>
        <v>81.74000000000001</v>
      </c>
      <c r="H59" s="17"/>
      <c r="I59" s="13">
        <f t="shared" si="13"/>
        <v>81.74000000000001</v>
      </c>
      <c r="J59" s="12" t="s">
        <v>15</v>
      </c>
      <c r="K59" s="12" t="s">
        <v>19</v>
      </c>
    </row>
    <row r="60" spans="1:11" ht="30" customHeight="1">
      <c r="A60" s="11">
        <v>58</v>
      </c>
      <c r="B60" s="12" t="s">
        <v>98</v>
      </c>
      <c r="C60" s="12" t="s">
        <v>101</v>
      </c>
      <c r="D60" s="12" t="s">
        <v>18</v>
      </c>
      <c r="E60" s="13">
        <v>80.3</v>
      </c>
      <c r="F60" s="13">
        <v>82</v>
      </c>
      <c r="G60" s="13">
        <f t="shared" si="12"/>
        <v>81.32</v>
      </c>
      <c r="H60" s="15"/>
      <c r="I60" s="13">
        <f t="shared" si="13"/>
        <v>81.32</v>
      </c>
      <c r="J60" s="12">
        <v>3</v>
      </c>
      <c r="K60" s="12" t="s">
        <v>19</v>
      </c>
    </row>
    <row r="61" spans="1:11" ht="30" customHeight="1">
      <c r="A61" s="11">
        <v>59</v>
      </c>
      <c r="B61" s="12" t="s">
        <v>98</v>
      </c>
      <c r="C61" s="12" t="s">
        <v>102</v>
      </c>
      <c r="D61" s="12" t="s">
        <v>18</v>
      </c>
      <c r="E61" s="13">
        <v>85</v>
      </c>
      <c r="F61" s="13">
        <v>77.9</v>
      </c>
      <c r="G61" s="13">
        <f t="shared" si="12"/>
        <v>80.74000000000001</v>
      </c>
      <c r="H61" s="15"/>
      <c r="I61" s="13">
        <f t="shared" si="13"/>
        <v>80.74000000000001</v>
      </c>
      <c r="J61" s="12">
        <v>4</v>
      </c>
      <c r="K61" s="12" t="s">
        <v>19</v>
      </c>
    </row>
    <row r="62" spans="1:11" ht="30" customHeight="1">
      <c r="A62" s="11">
        <v>60</v>
      </c>
      <c r="B62" s="12" t="s">
        <v>98</v>
      </c>
      <c r="C62" s="12" t="s">
        <v>103</v>
      </c>
      <c r="D62" s="12" t="s">
        <v>14</v>
      </c>
      <c r="E62" s="13">
        <v>79.4</v>
      </c>
      <c r="F62" s="13">
        <v>78.6</v>
      </c>
      <c r="G62" s="13">
        <f t="shared" si="12"/>
        <v>78.92</v>
      </c>
      <c r="H62" s="15"/>
      <c r="I62" s="13">
        <f t="shared" si="13"/>
        <v>78.92</v>
      </c>
      <c r="J62" s="12">
        <v>5</v>
      </c>
      <c r="K62" s="15"/>
    </row>
    <row r="63" spans="1:11" ht="30" customHeight="1">
      <c r="A63" s="11">
        <v>61</v>
      </c>
      <c r="B63" s="12" t="s">
        <v>98</v>
      </c>
      <c r="C63" s="12" t="s">
        <v>104</v>
      </c>
      <c r="D63" s="12" t="s">
        <v>14</v>
      </c>
      <c r="E63" s="13">
        <v>79.3</v>
      </c>
      <c r="F63" s="13">
        <v>78</v>
      </c>
      <c r="G63" s="13">
        <f t="shared" si="12"/>
        <v>78.52</v>
      </c>
      <c r="H63" s="15"/>
      <c r="I63" s="13">
        <f t="shared" si="13"/>
        <v>78.52</v>
      </c>
      <c r="J63" s="12">
        <v>6</v>
      </c>
      <c r="K63" s="15"/>
    </row>
    <row r="64" spans="1:11" ht="30" customHeight="1">
      <c r="A64" s="11">
        <v>62</v>
      </c>
      <c r="B64" s="12" t="s">
        <v>98</v>
      </c>
      <c r="C64" s="12" t="s">
        <v>105</v>
      </c>
      <c r="D64" s="12" t="s">
        <v>18</v>
      </c>
      <c r="E64" s="13">
        <v>79.2</v>
      </c>
      <c r="F64" s="13">
        <v>77.2</v>
      </c>
      <c r="G64" s="13">
        <f t="shared" si="12"/>
        <v>78</v>
      </c>
      <c r="H64" s="15"/>
      <c r="I64" s="13">
        <f t="shared" si="13"/>
        <v>78</v>
      </c>
      <c r="J64" s="12" t="s">
        <v>106</v>
      </c>
      <c r="K64" s="15"/>
    </row>
    <row r="65" spans="1:11" ht="30" customHeight="1">
      <c r="A65" s="11">
        <v>63</v>
      </c>
      <c r="B65" s="12" t="s">
        <v>98</v>
      </c>
      <c r="C65" s="12" t="s">
        <v>107</v>
      </c>
      <c r="D65" s="12" t="s">
        <v>18</v>
      </c>
      <c r="E65" s="13">
        <v>78.3</v>
      </c>
      <c r="F65" s="13">
        <v>74.8</v>
      </c>
      <c r="G65" s="13">
        <f t="shared" si="12"/>
        <v>76.19999999999999</v>
      </c>
      <c r="H65" s="15"/>
      <c r="I65" s="13">
        <f t="shared" si="13"/>
        <v>76.19999999999999</v>
      </c>
      <c r="J65" s="12">
        <v>8</v>
      </c>
      <c r="K65" s="15"/>
    </row>
    <row r="66" spans="1:11" s="2" customFormat="1" ht="30" customHeight="1">
      <c r="A66" s="11">
        <v>64</v>
      </c>
      <c r="B66" s="12" t="s">
        <v>108</v>
      </c>
      <c r="C66" s="12" t="s">
        <v>109</v>
      </c>
      <c r="D66" s="12" t="s">
        <v>18</v>
      </c>
      <c r="E66" s="13">
        <v>83</v>
      </c>
      <c r="F66" s="13">
        <v>78.6</v>
      </c>
      <c r="G66" s="13">
        <f t="shared" si="12"/>
        <v>80.36</v>
      </c>
      <c r="H66" s="14"/>
      <c r="I66" s="13">
        <f t="shared" si="13"/>
        <v>80.36</v>
      </c>
      <c r="J66" s="12">
        <v>1</v>
      </c>
      <c r="K66" s="12" t="s">
        <v>19</v>
      </c>
    </row>
    <row r="67" spans="1:11" ht="30" customHeight="1">
      <c r="A67" s="11">
        <v>65</v>
      </c>
      <c r="B67" s="12" t="s">
        <v>108</v>
      </c>
      <c r="C67" s="12" t="s">
        <v>110</v>
      </c>
      <c r="D67" s="12" t="s">
        <v>18</v>
      </c>
      <c r="E67" s="13">
        <v>76.3</v>
      </c>
      <c r="F67" s="13">
        <v>78.8</v>
      </c>
      <c r="G67" s="13">
        <f t="shared" si="12"/>
        <v>77.8</v>
      </c>
      <c r="H67" s="14"/>
      <c r="I67" s="13">
        <f t="shared" si="13"/>
        <v>77.8</v>
      </c>
      <c r="J67" s="12">
        <v>2</v>
      </c>
      <c r="K67" s="15"/>
    </row>
    <row r="68" spans="1:11" s="2" customFormat="1" ht="30" customHeight="1">
      <c r="A68" s="11">
        <v>66</v>
      </c>
      <c r="B68" s="12" t="s">
        <v>111</v>
      </c>
      <c r="C68" s="12" t="s">
        <v>112</v>
      </c>
      <c r="D68" s="12" t="s">
        <v>18</v>
      </c>
      <c r="E68" s="13">
        <v>60.7</v>
      </c>
      <c r="F68" s="13">
        <v>78.7</v>
      </c>
      <c r="G68" s="13">
        <f t="shared" si="12"/>
        <v>71.5</v>
      </c>
      <c r="H68" s="14"/>
      <c r="I68" s="13">
        <f t="shared" si="13"/>
        <v>71.5</v>
      </c>
      <c r="J68" s="12">
        <v>1</v>
      </c>
      <c r="K68" s="12" t="s">
        <v>19</v>
      </c>
    </row>
    <row r="69" spans="1:11" s="2" customFormat="1" ht="30" customHeight="1">
      <c r="A69" s="11">
        <v>67</v>
      </c>
      <c r="B69" s="12" t="s">
        <v>113</v>
      </c>
      <c r="C69" s="12" t="s">
        <v>114</v>
      </c>
      <c r="D69" s="12" t="s">
        <v>18</v>
      </c>
      <c r="E69" s="13">
        <v>80.1</v>
      </c>
      <c r="F69" s="13">
        <v>81.2</v>
      </c>
      <c r="G69" s="13">
        <f t="shared" si="12"/>
        <v>80.75999999999999</v>
      </c>
      <c r="H69" s="15"/>
      <c r="I69" s="13">
        <f t="shared" si="13"/>
        <v>80.75999999999999</v>
      </c>
      <c r="J69" s="12">
        <v>1</v>
      </c>
      <c r="K69" s="12" t="s">
        <v>19</v>
      </c>
    </row>
    <row r="70" spans="1:11" ht="30" customHeight="1">
      <c r="A70" s="11">
        <v>68</v>
      </c>
      <c r="B70" s="12" t="s">
        <v>113</v>
      </c>
      <c r="C70" s="12" t="s">
        <v>115</v>
      </c>
      <c r="D70" s="12" t="s">
        <v>18</v>
      </c>
      <c r="E70" s="13">
        <v>81.9</v>
      </c>
      <c r="F70" s="13">
        <v>77.1</v>
      </c>
      <c r="G70" s="13">
        <f t="shared" si="12"/>
        <v>79.02000000000001</v>
      </c>
      <c r="H70" s="15"/>
      <c r="I70" s="13">
        <f t="shared" si="13"/>
        <v>79.02000000000001</v>
      </c>
      <c r="J70" s="12">
        <v>2</v>
      </c>
      <c r="K70" s="15"/>
    </row>
    <row r="71" spans="1:11" s="2" customFormat="1" ht="30" customHeight="1">
      <c r="A71" s="11">
        <v>69</v>
      </c>
      <c r="B71" s="12" t="s">
        <v>116</v>
      </c>
      <c r="C71" s="12" t="s">
        <v>117</v>
      </c>
      <c r="D71" s="12" t="s">
        <v>18</v>
      </c>
      <c r="E71" s="13">
        <v>92</v>
      </c>
      <c r="F71" s="13">
        <v>82.8</v>
      </c>
      <c r="G71" s="13">
        <v>86.48</v>
      </c>
      <c r="H71" s="14"/>
      <c r="I71" s="13">
        <v>86.48</v>
      </c>
      <c r="J71" s="12">
        <v>1</v>
      </c>
      <c r="K71" s="12" t="s">
        <v>19</v>
      </c>
    </row>
    <row r="72" spans="1:11" ht="30" customHeight="1">
      <c r="A72" s="11">
        <v>70</v>
      </c>
      <c r="B72" s="18" t="s">
        <v>116</v>
      </c>
      <c r="C72" s="12" t="s">
        <v>118</v>
      </c>
      <c r="D72" s="12" t="s">
        <v>14</v>
      </c>
      <c r="E72" s="13">
        <v>89.1</v>
      </c>
      <c r="F72" s="13">
        <v>83.9</v>
      </c>
      <c r="G72" s="13">
        <v>85.98</v>
      </c>
      <c r="H72" s="14"/>
      <c r="I72" s="13">
        <v>85.98</v>
      </c>
      <c r="J72" s="12">
        <v>2</v>
      </c>
      <c r="K72" s="12" t="s">
        <v>19</v>
      </c>
    </row>
    <row r="73" spans="1:11" ht="30" customHeight="1">
      <c r="A73" s="11">
        <v>71</v>
      </c>
      <c r="B73" s="12" t="s">
        <v>116</v>
      </c>
      <c r="C73" s="12" t="s">
        <v>119</v>
      </c>
      <c r="D73" s="12" t="s">
        <v>14</v>
      </c>
      <c r="E73" s="13">
        <v>82.1</v>
      </c>
      <c r="F73" s="13">
        <v>82.5</v>
      </c>
      <c r="G73" s="13">
        <v>82.34</v>
      </c>
      <c r="H73" s="14"/>
      <c r="I73" s="13">
        <v>82.34</v>
      </c>
      <c r="J73" s="12">
        <v>3</v>
      </c>
      <c r="K73" s="15"/>
    </row>
    <row r="74" spans="1:11" ht="30" customHeight="1">
      <c r="A74" s="11">
        <v>72</v>
      </c>
      <c r="B74" s="12" t="s">
        <v>116</v>
      </c>
      <c r="C74" s="12" t="s">
        <v>120</v>
      </c>
      <c r="D74" s="12" t="s">
        <v>18</v>
      </c>
      <c r="E74" s="13">
        <v>82</v>
      </c>
      <c r="F74" s="13">
        <v>78.8</v>
      </c>
      <c r="G74" s="13">
        <v>80.08</v>
      </c>
      <c r="H74" s="14"/>
      <c r="I74" s="13">
        <v>80.08</v>
      </c>
      <c r="J74" s="12">
        <v>4</v>
      </c>
      <c r="K74" s="15"/>
    </row>
    <row r="75" spans="1:11" s="2" customFormat="1" ht="30" customHeight="1">
      <c r="A75" s="11">
        <v>73</v>
      </c>
      <c r="B75" s="12" t="s">
        <v>121</v>
      </c>
      <c r="C75" s="12" t="s">
        <v>122</v>
      </c>
      <c r="D75" s="12" t="s">
        <v>14</v>
      </c>
      <c r="E75" s="13">
        <v>73.4</v>
      </c>
      <c r="F75" s="13">
        <v>79.7</v>
      </c>
      <c r="G75" s="13">
        <f aca="true" t="shared" si="14" ref="G75:G90">E75*0.4+F75*0.6</f>
        <v>77.18</v>
      </c>
      <c r="H75" s="15"/>
      <c r="I75" s="13">
        <f aca="true" t="shared" si="15" ref="I75:I90">SUM(G75+H75)</f>
        <v>77.18</v>
      </c>
      <c r="J75" s="12" t="s">
        <v>70</v>
      </c>
      <c r="K75" s="12" t="s">
        <v>19</v>
      </c>
    </row>
    <row r="76" spans="1:11" ht="30" customHeight="1">
      <c r="A76" s="11">
        <v>74</v>
      </c>
      <c r="B76" s="12" t="s">
        <v>121</v>
      </c>
      <c r="C76" s="12" t="s">
        <v>123</v>
      </c>
      <c r="D76" s="12" t="s">
        <v>18</v>
      </c>
      <c r="E76" s="13">
        <v>73.4</v>
      </c>
      <c r="F76" s="13">
        <v>78.8</v>
      </c>
      <c r="G76" s="13">
        <f t="shared" si="14"/>
        <v>76.64</v>
      </c>
      <c r="H76" s="15"/>
      <c r="I76" s="13">
        <f t="shared" si="15"/>
        <v>76.64</v>
      </c>
      <c r="J76" s="12" t="s">
        <v>15</v>
      </c>
      <c r="K76" s="15"/>
    </row>
    <row r="77" spans="1:11" s="2" customFormat="1" ht="30" customHeight="1">
      <c r="A77" s="11">
        <v>75</v>
      </c>
      <c r="B77" s="12" t="s">
        <v>124</v>
      </c>
      <c r="C77" s="12" t="s">
        <v>125</v>
      </c>
      <c r="D77" s="12" t="s">
        <v>14</v>
      </c>
      <c r="E77" s="13">
        <v>67.9</v>
      </c>
      <c r="F77" s="13">
        <v>79.3</v>
      </c>
      <c r="G77" s="13">
        <f t="shared" si="14"/>
        <v>74.74000000000001</v>
      </c>
      <c r="H77" s="15"/>
      <c r="I77" s="13">
        <f t="shared" si="15"/>
        <v>74.74000000000001</v>
      </c>
      <c r="J77" s="12">
        <v>1</v>
      </c>
      <c r="K77" s="12" t="s">
        <v>19</v>
      </c>
    </row>
    <row r="78" spans="1:11" ht="30" customHeight="1">
      <c r="A78" s="11">
        <v>76</v>
      </c>
      <c r="B78" s="12" t="s">
        <v>124</v>
      </c>
      <c r="C78" s="12" t="s">
        <v>126</v>
      </c>
      <c r="D78" s="12" t="s">
        <v>18</v>
      </c>
      <c r="E78" s="13">
        <v>63</v>
      </c>
      <c r="F78" s="13">
        <v>79.8</v>
      </c>
      <c r="G78" s="13">
        <f t="shared" si="14"/>
        <v>73.08</v>
      </c>
      <c r="H78" s="15"/>
      <c r="I78" s="13">
        <f t="shared" si="15"/>
        <v>73.08</v>
      </c>
      <c r="J78" s="12">
        <v>2</v>
      </c>
      <c r="K78" s="12" t="s">
        <v>19</v>
      </c>
    </row>
    <row r="79" spans="1:11" ht="30" customHeight="1">
      <c r="A79" s="11">
        <v>77</v>
      </c>
      <c r="B79" s="12" t="s">
        <v>124</v>
      </c>
      <c r="C79" s="12" t="s">
        <v>127</v>
      </c>
      <c r="D79" s="12" t="s">
        <v>18</v>
      </c>
      <c r="E79" s="13">
        <v>48.7</v>
      </c>
      <c r="F79" s="13">
        <v>78.8</v>
      </c>
      <c r="G79" s="13">
        <f t="shared" si="14"/>
        <v>66.75999999999999</v>
      </c>
      <c r="H79" s="15"/>
      <c r="I79" s="13">
        <f t="shared" si="15"/>
        <v>66.75999999999999</v>
      </c>
      <c r="J79" s="12">
        <v>3</v>
      </c>
      <c r="K79" s="12" t="s">
        <v>19</v>
      </c>
    </row>
    <row r="80" spans="1:11" s="2" customFormat="1" ht="30" customHeight="1">
      <c r="A80" s="11">
        <v>78</v>
      </c>
      <c r="B80" s="12" t="s">
        <v>128</v>
      </c>
      <c r="C80" s="12" t="s">
        <v>129</v>
      </c>
      <c r="D80" s="12" t="s">
        <v>18</v>
      </c>
      <c r="E80" s="13">
        <v>83.1</v>
      </c>
      <c r="F80" s="13">
        <v>77.8</v>
      </c>
      <c r="G80" s="13">
        <f t="shared" si="14"/>
        <v>79.92</v>
      </c>
      <c r="H80" s="15"/>
      <c r="I80" s="13">
        <f t="shared" si="15"/>
        <v>79.92</v>
      </c>
      <c r="J80" s="12">
        <v>1</v>
      </c>
      <c r="K80" s="12" t="s">
        <v>19</v>
      </c>
    </row>
    <row r="81" spans="1:11" ht="30" customHeight="1">
      <c r="A81" s="11">
        <v>79</v>
      </c>
      <c r="B81" s="12" t="s">
        <v>128</v>
      </c>
      <c r="C81" s="12" t="s">
        <v>130</v>
      </c>
      <c r="D81" s="12" t="s">
        <v>18</v>
      </c>
      <c r="E81" s="13">
        <v>80.5</v>
      </c>
      <c r="F81" s="13">
        <v>78.1</v>
      </c>
      <c r="G81" s="13">
        <f t="shared" si="14"/>
        <v>79.06</v>
      </c>
      <c r="H81" s="15"/>
      <c r="I81" s="13">
        <f t="shared" si="15"/>
        <v>79.06</v>
      </c>
      <c r="J81" s="12">
        <v>2</v>
      </c>
      <c r="K81" s="15"/>
    </row>
    <row r="82" spans="1:11" s="2" customFormat="1" ht="30" customHeight="1">
      <c r="A82" s="11">
        <v>80</v>
      </c>
      <c r="B82" s="12" t="s">
        <v>131</v>
      </c>
      <c r="C82" s="12" t="s">
        <v>132</v>
      </c>
      <c r="D82" s="12" t="s">
        <v>18</v>
      </c>
      <c r="E82" s="13">
        <v>70.3</v>
      </c>
      <c r="F82" s="13">
        <v>74.6</v>
      </c>
      <c r="G82" s="13">
        <f t="shared" si="14"/>
        <v>72.88</v>
      </c>
      <c r="H82" s="14"/>
      <c r="I82" s="13">
        <f t="shared" si="15"/>
        <v>72.88</v>
      </c>
      <c r="J82" s="12">
        <v>1</v>
      </c>
      <c r="K82" s="12" t="s">
        <v>19</v>
      </c>
    </row>
    <row r="83" spans="1:11" s="2" customFormat="1" ht="30" customHeight="1">
      <c r="A83" s="11">
        <v>81</v>
      </c>
      <c r="B83" s="12" t="s">
        <v>133</v>
      </c>
      <c r="C83" s="12" t="s">
        <v>134</v>
      </c>
      <c r="D83" s="12" t="s">
        <v>18</v>
      </c>
      <c r="E83" s="13">
        <v>83.1</v>
      </c>
      <c r="F83" s="13">
        <v>81.9</v>
      </c>
      <c r="G83" s="13">
        <f t="shared" si="14"/>
        <v>82.38</v>
      </c>
      <c r="H83" s="14"/>
      <c r="I83" s="13">
        <f t="shared" si="15"/>
        <v>82.38</v>
      </c>
      <c r="J83" s="12">
        <v>1</v>
      </c>
      <c r="K83" s="12" t="s">
        <v>19</v>
      </c>
    </row>
    <row r="84" spans="1:11" s="2" customFormat="1" ht="30" customHeight="1">
      <c r="A84" s="11">
        <v>82</v>
      </c>
      <c r="B84" s="12" t="s">
        <v>133</v>
      </c>
      <c r="C84" s="12" t="s">
        <v>135</v>
      </c>
      <c r="D84" s="12" t="s">
        <v>18</v>
      </c>
      <c r="E84" s="13">
        <v>84.3</v>
      </c>
      <c r="F84" s="13">
        <v>76.8</v>
      </c>
      <c r="G84" s="13">
        <f t="shared" si="14"/>
        <v>79.8</v>
      </c>
      <c r="H84" s="14"/>
      <c r="I84" s="13">
        <f t="shared" si="15"/>
        <v>79.8</v>
      </c>
      <c r="J84" s="12">
        <v>2</v>
      </c>
      <c r="K84" s="15"/>
    </row>
    <row r="85" spans="1:11" s="2" customFormat="1" ht="30" customHeight="1">
      <c r="A85" s="11">
        <v>83</v>
      </c>
      <c r="B85" s="12" t="s">
        <v>136</v>
      </c>
      <c r="C85" s="12" t="s">
        <v>137</v>
      </c>
      <c r="D85" s="12" t="s">
        <v>14</v>
      </c>
      <c r="E85" s="13">
        <v>83.7</v>
      </c>
      <c r="F85" s="13">
        <v>81.4</v>
      </c>
      <c r="G85" s="13">
        <f t="shared" si="14"/>
        <v>82.32000000000001</v>
      </c>
      <c r="H85" s="14"/>
      <c r="I85" s="13">
        <f t="shared" si="15"/>
        <v>82.32000000000001</v>
      </c>
      <c r="J85" s="12" t="s">
        <v>70</v>
      </c>
      <c r="K85" s="12" t="s">
        <v>19</v>
      </c>
    </row>
    <row r="86" spans="1:11" ht="30" customHeight="1">
      <c r="A86" s="11">
        <v>84</v>
      </c>
      <c r="B86" s="12" t="s">
        <v>136</v>
      </c>
      <c r="C86" s="12" t="s">
        <v>138</v>
      </c>
      <c r="D86" s="12" t="s">
        <v>18</v>
      </c>
      <c r="E86" s="13">
        <v>82.2</v>
      </c>
      <c r="F86" s="13">
        <v>79.4</v>
      </c>
      <c r="G86" s="13">
        <f t="shared" si="14"/>
        <v>80.52000000000001</v>
      </c>
      <c r="H86" s="14"/>
      <c r="I86" s="13">
        <f t="shared" si="15"/>
        <v>80.52000000000001</v>
      </c>
      <c r="J86" s="12">
        <v>2</v>
      </c>
      <c r="K86" s="15"/>
    </row>
    <row r="87" spans="1:11" s="2" customFormat="1" ht="30" customHeight="1">
      <c r="A87" s="11">
        <v>85</v>
      </c>
      <c r="B87" s="12" t="s">
        <v>139</v>
      </c>
      <c r="C87" s="12" t="s">
        <v>140</v>
      </c>
      <c r="D87" s="12" t="s">
        <v>18</v>
      </c>
      <c r="E87" s="13">
        <v>81.9</v>
      </c>
      <c r="F87" s="13">
        <v>79.2</v>
      </c>
      <c r="G87" s="13">
        <f t="shared" si="14"/>
        <v>80.28</v>
      </c>
      <c r="H87" s="14"/>
      <c r="I87" s="13">
        <f t="shared" si="15"/>
        <v>80.28</v>
      </c>
      <c r="J87" s="12">
        <v>1</v>
      </c>
      <c r="K87" s="12" t="s">
        <v>19</v>
      </c>
    </row>
    <row r="88" spans="1:11" ht="30" customHeight="1">
      <c r="A88" s="11">
        <v>86</v>
      </c>
      <c r="B88" s="12" t="s">
        <v>139</v>
      </c>
      <c r="C88" s="12" t="s">
        <v>141</v>
      </c>
      <c r="D88" s="12" t="s">
        <v>18</v>
      </c>
      <c r="E88" s="13">
        <v>78.2</v>
      </c>
      <c r="F88" s="13">
        <v>79.5</v>
      </c>
      <c r="G88" s="13">
        <f t="shared" si="14"/>
        <v>78.97999999999999</v>
      </c>
      <c r="H88" s="14"/>
      <c r="I88" s="13">
        <f t="shared" si="15"/>
        <v>78.97999999999999</v>
      </c>
      <c r="J88" s="12">
        <v>2</v>
      </c>
      <c r="K88" s="15"/>
    </row>
    <row r="89" spans="1:11" ht="30" customHeight="1">
      <c r="A89" s="11">
        <v>87</v>
      </c>
      <c r="B89" s="12" t="s">
        <v>142</v>
      </c>
      <c r="C89" s="12" t="s">
        <v>143</v>
      </c>
      <c r="D89" s="12" t="s">
        <v>14</v>
      </c>
      <c r="E89" s="13">
        <v>68.7</v>
      </c>
      <c r="F89" s="13">
        <v>77.96</v>
      </c>
      <c r="G89" s="13">
        <f t="shared" si="14"/>
        <v>74.256</v>
      </c>
      <c r="H89" s="14"/>
      <c r="I89" s="13">
        <f t="shared" si="15"/>
        <v>74.256</v>
      </c>
      <c r="J89" s="12">
        <v>1</v>
      </c>
      <c r="K89" s="12" t="s">
        <v>19</v>
      </c>
    </row>
    <row r="90" spans="1:11" ht="30" customHeight="1">
      <c r="A90" s="11">
        <v>88</v>
      </c>
      <c r="B90" s="12" t="s">
        <v>144</v>
      </c>
      <c r="C90" s="12" t="s">
        <v>145</v>
      </c>
      <c r="D90" s="12" t="s">
        <v>18</v>
      </c>
      <c r="E90" s="13">
        <v>78.3</v>
      </c>
      <c r="F90" s="13">
        <v>0</v>
      </c>
      <c r="G90" s="13">
        <f t="shared" si="14"/>
        <v>31.32</v>
      </c>
      <c r="H90" s="14"/>
      <c r="I90" s="13">
        <f t="shared" si="15"/>
        <v>31.32</v>
      </c>
      <c r="J90" s="12">
        <v>1</v>
      </c>
      <c r="K90" s="15"/>
    </row>
  </sheetData>
  <sheetProtection/>
  <mergeCells count="1">
    <mergeCell ref="A1:K1"/>
  </mergeCells>
  <printOptions/>
  <pageMargins left="0.39305555555555555" right="0.4326388888888889" top="0.6298611111111111" bottom="0.39305555555555555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2021-03-17T03:52:11Z</dcterms:created>
  <dcterms:modified xsi:type="dcterms:W3CDTF">2021-04-19T09:13:41Z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eadingLayo">
    <vt:bool>true</vt:bool>
  </property>
  <property fmtid="{D5CDD505-2E9C-101B-9397-08002B2CF9AE}" pid="5" name="I">
    <vt:lpwstr>02E721FD61CF4F018F5408D802ABB74B</vt:lpwstr>
  </property>
</Properties>
</file>